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1" activeTab="11"/>
  </bookViews>
  <sheets>
    <sheet name="封面" sheetId="1" r:id="rId1"/>
    <sheet name="表一" sheetId="5" r:id="rId2"/>
    <sheet name="表二" sheetId="6" r:id="rId3"/>
    <sheet name="表三" sheetId="7" r:id="rId4"/>
    <sheet name="表四" sheetId="9" r:id="rId5"/>
    <sheet name="表五" sheetId="8" r:id="rId6"/>
    <sheet name="表六" sheetId="2" r:id="rId7"/>
    <sheet name="表七" sheetId="3" r:id="rId8"/>
    <sheet name="表八" sheetId="4" r:id="rId9"/>
    <sheet name="表九" sheetId="10" r:id="rId10"/>
    <sheet name="表十" sheetId="15" r:id="rId11"/>
    <sheet name="表十一" sheetId="18" r:id="rId12"/>
  </sheets>
  <definedNames>
    <definedName name="_xlnm.Print_Titles" localSheetId="2">表二!$1:$8</definedName>
    <definedName name="_xlnm.Print_Titles" localSheetId="3">表三!$1:$8</definedName>
    <definedName name="_xlnm.Print_Titles" localSheetId="7">表七!$1:$8</definedName>
    <definedName name="_xlnm.Print_Titles" localSheetId="8">表八!$1:$7</definedName>
  </definedNames>
  <calcPr calcId="144525"/>
</workbook>
</file>

<file path=xl/sharedStrings.xml><?xml version="1.0" encoding="utf-8"?>
<sst xmlns="http://schemas.openxmlformats.org/spreadsheetml/2006/main" count="2547" uniqueCount="932">
  <si>
    <t>2025年部门预算审议表</t>
  </si>
  <si>
    <t>重庆市沙坪坝区卫生健康委员会</t>
  </si>
  <si>
    <t>（公章）</t>
  </si>
  <si>
    <t>报送日期：    2025     年     1   月    17    日</t>
  </si>
  <si>
    <t>单位负责人签章：                                     财务负责人签章：                                            制表人签章：</t>
  </si>
  <si>
    <t>表一</t>
  </si>
  <si>
    <t>财政拨款收支总表</t>
  </si>
  <si>
    <t>单位名称：重庆市沙坪坝区卫生健康委员会</t>
  </si>
  <si>
    <t>单位：万元</t>
  </si>
  <si>
    <t>2025年收入</t>
  </si>
  <si>
    <t>2025年支出</t>
  </si>
  <si>
    <t>项目</t>
  </si>
  <si>
    <t>预算数</t>
  </si>
  <si>
    <t>合计</t>
  </si>
  <si>
    <t>一般公共预算</t>
  </si>
  <si>
    <t>政府性基金预算</t>
  </si>
  <si>
    <t>国有资本经营预算</t>
  </si>
  <si>
    <t>一、本年收入</t>
  </si>
  <si>
    <t>一、本年支出</t>
  </si>
  <si>
    <t>11</t>
  </si>
  <si>
    <t>一般公共预算资金</t>
  </si>
  <si>
    <t>社会保障和就业支出</t>
  </si>
  <si>
    <t>12</t>
  </si>
  <si>
    <t>政府性基金预算资金</t>
  </si>
  <si>
    <t>卫生健康支出</t>
  </si>
  <si>
    <t>国有资本经营预算资金</t>
  </si>
  <si>
    <t>住房保障支出</t>
  </si>
  <si>
    <t>二、上年结转</t>
  </si>
  <si>
    <t>二、结转下年</t>
  </si>
  <si>
    <t>一般公共预算拨款</t>
  </si>
  <si>
    <t>政府性基金预算拨款</t>
  </si>
  <si>
    <t>国有资本经营预算拨款</t>
  </si>
  <si>
    <t>收入合计</t>
  </si>
  <si>
    <t>支出合计</t>
  </si>
  <si>
    <t>表二</t>
  </si>
  <si>
    <t>一般公共预算财政拨款支出预算表</t>
  </si>
  <si>
    <t>功能分类科目</t>
  </si>
  <si>
    <t>2024年预算数</t>
  </si>
  <si>
    <t>2025年预算数</t>
  </si>
  <si>
    <t xml:space="preserve"> 科目编码</t>
  </si>
  <si>
    <t>科目名称</t>
  </si>
  <si>
    <t>总计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</si>
  <si>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</si>
  <si>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</si>
  <si>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</si>
  <si>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</si>
  <si>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</si>
  <si>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2080501</t>
    </r>
  </si>
  <si>
    <r>
      <rPr>
        <sz val="10"/>
        <rFont val="方正仿宋_GBK"/>
        <charset val="134"/>
      </rPr>
      <t>  行政单位离退休</t>
    </r>
  </si>
  <si>
    <r>
      <rPr>
        <sz val="10"/>
        <rFont val="方正仿宋_GBK"/>
        <charset val="134"/>
      </rPr>
      <t>  2080502</t>
    </r>
  </si>
  <si>
    <r>
      <rPr>
        <sz val="10"/>
        <rFont val="方正仿宋_GBK"/>
        <charset val="134"/>
      </rPr>
      <t>  事业单位离退休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</si>
  <si>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</si>
  <si>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</si>
  <si>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</si>
  <si>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</si>
  <si>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</si>
  <si>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</si>
  <si>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20816</t>
    </r>
  </si>
  <si>
    <r>
      <rPr>
        <sz val="10"/>
        <rFont val="方正仿宋_GBK"/>
        <charset val="134"/>
      </rPr>
      <t> 红十字事业</t>
    </r>
  </si>
  <si>
    <r>
      <rPr>
        <sz val="10"/>
        <rFont val="方正仿宋_GBK"/>
        <charset val="134"/>
      </rPr>
      <t>  2081601</t>
    </r>
  </si>
  <si>
    <r>
      <rPr>
        <sz val="10"/>
        <rFont val="方正仿宋_GBK"/>
        <charset val="134"/>
      </rPr>
      <t>  行政运行</t>
    </r>
  </si>
  <si>
    <r>
      <rPr>
        <sz val="10"/>
        <rFont val="方正仿宋_GBK"/>
        <charset val="134"/>
      </rPr>
      <t>  2081699</t>
    </r>
  </si>
  <si>
    <r>
      <rPr>
        <sz val="10"/>
        <rFont val="方正仿宋_GBK"/>
        <charset val="134"/>
      </rPr>
      <t>  其他红十字事业支出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</si>
  <si>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</si>
  <si>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</si>
  <si>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</si>
  <si>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</si>
  <si>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</si>
  <si>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21001</t>
    </r>
  </si>
  <si>
    <r>
      <rPr>
        <sz val="10"/>
        <rFont val="方正仿宋_GBK"/>
        <charset val="134"/>
      </rPr>
      <t> 卫生健康管理事务</t>
    </r>
  </si>
  <si>
    <r>
      <rPr>
        <sz val="10"/>
        <rFont val="方正仿宋_GBK"/>
        <charset val="134"/>
      </rPr>
      <t>  2100101</t>
    </r>
  </si>
  <si>
    <r>
      <rPr>
        <sz val="10"/>
        <rFont val="方正仿宋_GBK"/>
        <charset val="134"/>
      </rPr>
      <t>  2100102</t>
    </r>
  </si>
  <si>
    <r>
      <rPr>
        <sz val="10"/>
        <rFont val="方正仿宋_GBK"/>
        <charset val="134"/>
      </rPr>
      <t>  一般行政管理事务</t>
    </r>
  </si>
  <si>
    <r>
      <rPr>
        <sz val="10"/>
        <rFont val="方正仿宋_GBK"/>
        <charset val="134"/>
      </rPr>
      <t>  2100199</t>
    </r>
  </si>
  <si>
    <r>
      <rPr>
        <sz val="10"/>
        <rFont val="方正仿宋_GBK"/>
        <charset val="134"/>
      </rPr>
      <t>  其他卫生健康管理事务支出</t>
    </r>
  </si>
  <si>
    <r>
      <rPr>
        <sz val="10"/>
        <rFont val="方正仿宋_GBK"/>
        <charset val="134"/>
      </rPr>
      <t> 21002</t>
    </r>
  </si>
  <si>
    <r>
      <rPr>
        <sz val="10"/>
        <rFont val="方正仿宋_GBK"/>
        <charset val="134"/>
      </rPr>
      <t> 公立医院</t>
    </r>
  </si>
  <si>
    <r>
      <rPr>
        <sz val="10"/>
        <rFont val="方正仿宋_GBK"/>
        <charset val="134"/>
      </rPr>
      <t>  2100201</t>
    </r>
  </si>
  <si>
    <r>
      <rPr>
        <sz val="10"/>
        <rFont val="方正仿宋_GBK"/>
        <charset val="134"/>
      </rPr>
      <t>  综合医院</t>
    </r>
  </si>
  <si>
    <r>
      <rPr>
        <sz val="10"/>
        <rFont val="方正仿宋_GBK"/>
        <charset val="134"/>
      </rPr>
      <t>  2100202</t>
    </r>
  </si>
  <si>
    <r>
      <rPr>
        <sz val="10"/>
        <rFont val="方正仿宋_GBK"/>
        <charset val="134"/>
      </rPr>
      <t>  中医（民族）医院</t>
    </r>
  </si>
  <si>
    <r>
      <rPr>
        <sz val="10"/>
        <rFont val="方正仿宋_GBK"/>
        <charset val="134"/>
      </rPr>
      <t> 21003</t>
    </r>
  </si>
  <si>
    <r>
      <rPr>
        <sz val="10"/>
        <rFont val="方正仿宋_GBK"/>
        <charset val="134"/>
      </rPr>
      <t> 基层医疗卫生机构</t>
    </r>
  </si>
  <si>
    <r>
      <rPr>
        <sz val="10"/>
        <rFont val="方正仿宋_GBK"/>
        <charset val="134"/>
      </rPr>
      <t>  2100301</t>
    </r>
  </si>
  <si>
    <r>
      <rPr>
        <sz val="10"/>
        <rFont val="方正仿宋_GBK"/>
        <charset val="134"/>
      </rPr>
      <t>  城市社区卫生机构</t>
    </r>
  </si>
  <si>
    <r>
      <rPr>
        <sz val="10"/>
        <rFont val="方正仿宋_GBK"/>
        <charset val="134"/>
      </rPr>
      <t>  2100302</t>
    </r>
  </si>
  <si>
    <r>
      <rPr>
        <sz val="10"/>
        <rFont val="方正仿宋_GBK"/>
        <charset val="134"/>
      </rPr>
      <t>  乡镇卫生院</t>
    </r>
  </si>
  <si>
    <r>
      <rPr>
        <sz val="10"/>
        <rFont val="方正仿宋_GBK"/>
        <charset val="134"/>
      </rPr>
      <t>  2100399</t>
    </r>
  </si>
  <si>
    <r>
      <rPr>
        <sz val="10"/>
        <rFont val="方正仿宋_GBK"/>
        <charset val="134"/>
      </rPr>
      <t>  其他基层医疗卫生机构支出</t>
    </r>
  </si>
  <si>
    <r>
      <rPr>
        <sz val="10"/>
        <rFont val="方正仿宋_GBK"/>
        <charset val="134"/>
      </rPr>
      <t> 21004</t>
    </r>
  </si>
  <si>
    <r>
      <rPr>
        <sz val="10"/>
        <rFont val="方正仿宋_GBK"/>
        <charset val="134"/>
      </rPr>
      <t> 公共卫生</t>
    </r>
  </si>
  <si>
    <r>
      <rPr>
        <sz val="10"/>
        <rFont val="方正仿宋_GBK"/>
        <charset val="134"/>
      </rPr>
      <t>  2100401</t>
    </r>
  </si>
  <si>
    <r>
      <rPr>
        <sz val="10"/>
        <rFont val="方正仿宋_GBK"/>
        <charset val="134"/>
      </rPr>
      <t>  疾病预防控制机构</t>
    </r>
  </si>
  <si>
    <r>
      <rPr>
        <sz val="10"/>
        <rFont val="方正仿宋_GBK"/>
        <charset val="134"/>
      </rPr>
      <t>  2100402</t>
    </r>
  </si>
  <si>
    <r>
      <rPr>
        <sz val="10"/>
        <rFont val="方正仿宋_GBK"/>
        <charset val="134"/>
      </rPr>
      <t>  卫生监督机构</t>
    </r>
  </si>
  <si>
    <r>
      <rPr>
        <sz val="10"/>
        <rFont val="方正仿宋_GBK"/>
        <charset val="134"/>
      </rPr>
      <t>  2100403</t>
    </r>
  </si>
  <si>
    <r>
      <rPr>
        <sz val="10"/>
        <rFont val="方正仿宋_GBK"/>
        <charset val="134"/>
      </rPr>
      <t>  妇幼保健机构</t>
    </r>
  </si>
  <si>
    <r>
      <rPr>
        <sz val="10"/>
        <rFont val="方正仿宋_GBK"/>
        <charset val="134"/>
      </rPr>
      <t>  2100404</t>
    </r>
  </si>
  <si>
    <r>
      <rPr>
        <sz val="10"/>
        <rFont val="方正仿宋_GBK"/>
        <charset val="134"/>
      </rPr>
      <t>  精神卫生机构</t>
    </r>
  </si>
  <si>
    <r>
      <rPr>
        <sz val="10"/>
        <rFont val="方正仿宋_GBK"/>
        <charset val="134"/>
      </rPr>
      <t>  2100408</t>
    </r>
  </si>
  <si>
    <r>
      <rPr>
        <sz val="10"/>
        <rFont val="方正仿宋_GBK"/>
        <charset val="134"/>
      </rPr>
      <t>  基本公共卫生服务</t>
    </r>
  </si>
  <si>
    <r>
      <rPr>
        <sz val="10"/>
        <rFont val="方正仿宋_GBK"/>
        <charset val="134"/>
      </rPr>
      <t>  2100409</t>
    </r>
  </si>
  <si>
    <r>
      <rPr>
        <sz val="10"/>
        <rFont val="方正仿宋_GBK"/>
        <charset val="134"/>
      </rPr>
      <t>  重大公共卫生服务</t>
    </r>
  </si>
  <si>
    <r>
      <rPr>
        <sz val="10"/>
        <rFont val="方正仿宋_GBK"/>
        <charset val="134"/>
      </rPr>
      <t>  2100410</t>
    </r>
  </si>
  <si>
    <r>
      <rPr>
        <sz val="10"/>
        <rFont val="方正仿宋_GBK"/>
        <charset val="134"/>
      </rPr>
      <t>  突发公共卫生事件应急处置</t>
    </r>
  </si>
  <si>
    <r>
      <rPr>
        <sz val="10"/>
        <rFont val="方正仿宋_GBK"/>
        <charset val="134"/>
      </rPr>
      <t>  2100499</t>
    </r>
  </si>
  <si>
    <r>
      <rPr>
        <sz val="10"/>
        <rFont val="方正仿宋_GBK"/>
        <charset val="134"/>
      </rPr>
      <t>  其他公共卫生支出</t>
    </r>
  </si>
  <si>
    <r>
      <rPr>
        <sz val="10"/>
        <rFont val="方正仿宋_GBK"/>
        <charset val="134"/>
      </rPr>
      <t> 21007</t>
    </r>
  </si>
  <si>
    <r>
      <rPr>
        <sz val="10"/>
        <rFont val="方正仿宋_GBK"/>
        <charset val="134"/>
      </rPr>
      <t> 计划生育事务</t>
    </r>
  </si>
  <si>
    <r>
      <rPr>
        <sz val="10"/>
        <rFont val="方正仿宋_GBK"/>
        <charset val="134"/>
      </rPr>
      <t>  2100717</t>
    </r>
  </si>
  <si>
    <r>
      <rPr>
        <sz val="10"/>
        <rFont val="方正仿宋_GBK"/>
        <charset val="134"/>
      </rPr>
      <t>  计划生育服务</t>
    </r>
  </si>
  <si>
    <r>
      <rPr>
        <sz val="10"/>
        <rFont val="方正仿宋_GBK"/>
        <charset val="134"/>
      </rPr>
      <t>  2100799</t>
    </r>
  </si>
  <si>
    <r>
      <rPr>
        <sz val="10"/>
        <rFont val="方正仿宋_GBK"/>
        <charset val="134"/>
      </rPr>
      <t>  其他计划生育事务支出</t>
    </r>
  </si>
  <si>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</si>
  <si>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</si>
  <si>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</si>
  <si>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</si>
  <si>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</si>
  <si>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</si>
  <si>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</si>
  <si>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</si>
  <si>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r>
      <rPr>
        <sz val="10"/>
        <rFont val="方正仿宋_GBK"/>
        <charset val="134"/>
      </rPr>
      <t> 21017</t>
    </r>
  </si>
  <si>
    <r>
      <rPr>
        <sz val="10"/>
        <rFont val="Arial"/>
        <charset val="134"/>
      </rPr>
      <t> </t>
    </r>
    <r>
      <rPr>
        <sz val="10"/>
        <rFont val="方正仿宋_GBK"/>
        <charset val="134"/>
      </rPr>
      <t>中医药事务</t>
    </r>
  </si>
  <si>
    <r>
      <rPr>
        <sz val="10"/>
        <rFont val="方正仿宋_GBK"/>
        <charset val="134"/>
      </rPr>
      <t>  2101704</t>
    </r>
  </si>
  <si>
    <r>
      <rPr>
        <sz val="10"/>
        <rFont val="方正仿宋_GBK"/>
        <charset val="134"/>
      </rPr>
      <t>  中医（民族医）药专项</t>
    </r>
  </si>
  <si>
    <r>
      <rPr>
        <sz val="10"/>
        <rFont val="方正仿宋_GBK"/>
        <charset val="134"/>
      </rPr>
      <t> 21018</t>
    </r>
  </si>
  <si>
    <r>
      <rPr>
        <sz val="10"/>
        <rFont val="Arial"/>
        <charset val="134"/>
      </rPr>
      <t> </t>
    </r>
    <r>
      <rPr>
        <sz val="10"/>
        <rFont val="方正仿宋_GBK"/>
        <charset val="134"/>
      </rPr>
      <t>疾病预防控制事务</t>
    </r>
  </si>
  <si>
    <r>
      <rPr>
        <sz val="10"/>
        <rFont val="方正仿宋_GBK"/>
        <charset val="134"/>
      </rPr>
      <t>  2101899</t>
    </r>
  </si>
  <si>
    <r>
      <rPr>
        <sz val="10"/>
        <rFont val="方正仿宋_GBK"/>
        <charset val="134"/>
      </rPr>
      <t>  其他疾病预防控制事务支出</t>
    </r>
  </si>
  <si>
    <r>
      <rPr>
        <sz val="10"/>
        <rFont val="方正仿宋_GBK"/>
        <charset val="134"/>
      </rPr>
      <t> 21099</t>
    </r>
  </si>
  <si>
    <r>
      <rPr>
        <sz val="10"/>
        <rFont val="方正仿宋_GBK"/>
        <charset val="134"/>
      </rPr>
      <t> 其他卫生健康支出</t>
    </r>
  </si>
  <si>
    <r>
      <rPr>
        <sz val="10"/>
        <rFont val="方正仿宋_GBK"/>
        <charset val="134"/>
      </rPr>
      <t>  2109999</t>
    </r>
  </si>
  <si>
    <r>
      <rPr>
        <sz val="10"/>
        <rFont val="方正仿宋_GBK"/>
        <charset val="134"/>
      </rPr>
      <t>  其他卫生健康支出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</si>
  <si>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</si>
  <si>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</si>
  <si>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</si>
  <si>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</si>
  <si>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</si>
  <si>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表三</t>
  </si>
  <si>
    <t>一般公共预算基本支出情况表</t>
  </si>
  <si>
    <t>经济分类科目</t>
  </si>
  <si>
    <t>2025年基本支出</t>
  </si>
  <si>
    <t>科目编码</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</si>
  <si>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</si>
  <si>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</si>
  <si>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</si>
  <si>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</si>
  <si>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</si>
  <si>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</si>
  <si>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</si>
  <si>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</si>
  <si>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</si>
  <si>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</si>
  <si>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</si>
  <si>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</si>
  <si>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</si>
  <si>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</si>
  <si>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</si>
  <si>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</si>
  <si>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</si>
  <si>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</si>
  <si>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</si>
  <si>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</si>
  <si>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</si>
  <si>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</si>
  <si>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</si>
  <si>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</si>
  <si>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</si>
  <si>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</si>
  <si>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</si>
  <si>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</si>
  <si>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</si>
  <si>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</si>
  <si>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</si>
  <si>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</si>
  <si>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</si>
  <si>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</si>
  <si>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</si>
  <si>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</si>
  <si>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</si>
  <si>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</si>
  <si>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</si>
  <si>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</si>
  <si>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</si>
  <si>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</si>
  <si>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</si>
  <si>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</si>
  <si>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</si>
  <si>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</si>
  <si>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</si>
  <si>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</si>
  <si>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</si>
  <si>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</si>
  <si>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</si>
  <si>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</si>
  <si>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30227</t>
    </r>
  </si>
  <si>
    <r>
      <rPr>
        <sz val="10"/>
        <rFont val="方正仿宋_GBK"/>
        <charset val="134"/>
      </rPr>
      <t> 委托业务费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</si>
  <si>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</si>
  <si>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</si>
  <si>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</si>
  <si>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</si>
  <si>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</si>
  <si>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</si>
  <si>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</si>
  <si>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</si>
  <si>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</si>
  <si>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</si>
  <si>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</si>
  <si>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</si>
  <si>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30301</t>
    </r>
  </si>
  <si>
    <r>
      <rPr>
        <sz val="10"/>
        <rFont val="方正仿宋_GBK"/>
        <charset val="134"/>
      </rPr>
      <t> 离休费</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</si>
  <si>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</si>
  <si>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</si>
  <si>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</si>
  <si>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</si>
  <si>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310</t>
  </si>
  <si>
    <t>资本性支出</t>
  </si>
  <si>
    <r>
      <rPr>
        <sz val="10"/>
        <rFont val="方正仿宋_GBK"/>
        <charset val="134"/>
      </rPr>
      <t> 31002</t>
    </r>
  </si>
  <si>
    <r>
      <rPr>
        <sz val="10"/>
        <rFont val="方正仿宋_GBK"/>
        <charset val="134"/>
      </rPr>
      <t> 办公设备购置</t>
    </r>
  </si>
  <si>
    <r>
      <rPr>
        <sz val="10"/>
        <rFont val="方正仿宋_GBK"/>
        <charset val="134"/>
      </rPr>
      <t> 31013</t>
    </r>
  </si>
  <si>
    <r>
      <rPr>
        <sz val="10"/>
        <rFont val="方正仿宋_GBK"/>
        <charset val="134"/>
      </rPr>
      <t> 公务用车购置</t>
    </r>
  </si>
  <si>
    <t>表四</t>
  </si>
  <si>
    <t>一般公共预算“三公”经费支出表</t>
  </si>
  <si>
    <t>因公出国（境）费</t>
  </si>
  <si>
    <t>公务用车购置及运行费</t>
  </si>
  <si>
    <t>公务接待费</t>
  </si>
  <si>
    <t>小计</t>
  </si>
  <si>
    <t>公务用车购置费</t>
  </si>
  <si>
    <t>公务用车运行费</t>
  </si>
  <si>
    <t xml:space="preserve"> </t>
  </si>
  <si>
    <t>表五</t>
  </si>
  <si>
    <t>政府性基金预算支出表</t>
  </si>
  <si>
    <r>
      <rPr>
        <sz val="10"/>
        <rFont val="方正仿宋_GBK"/>
        <charset val="134"/>
      </rPr>
      <t> </t>
    </r>
  </si>
  <si>
    <r>
      <rPr>
        <sz val="10"/>
        <rFont val="方正仿宋_GBK"/>
        <charset val="134"/>
      </rPr>
      <t>  </t>
    </r>
  </si>
  <si>
    <t>（备注：本单位无政府性基金收支，故此表无数据。）</t>
  </si>
  <si>
    <t>表六</t>
  </si>
  <si>
    <t>部门收支总体情况表</t>
  </si>
  <si>
    <t>财政专户管理资金</t>
  </si>
  <si>
    <t>31</t>
  </si>
  <si>
    <t>事业收入资金</t>
  </si>
  <si>
    <t>上级补助收入资金</t>
  </si>
  <si>
    <t xml:space="preserve">附属单位上缴收入资金 </t>
  </si>
  <si>
    <t>事业单位经营收入资金</t>
  </si>
  <si>
    <t>39</t>
  </si>
  <si>
    <t xml:space="preserve">其他收入资金 </t>
  </si>
  <si>
    <t>注：由于四舍五入因素，部分分项加和与总计可能略有差异，下同。</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</si>
  <si>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</si>
  <si>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</si>
  <si>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</si>
  <si>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</si>
  <si>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</si>
  <si>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</si>
  <si>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</si>
  <si>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</si>
  <si>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</si>
  <si>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</si>
  <si>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</si>
  <si>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</si>
  <si>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20805</t>
    </r>
  </si>
  <si>
    <r>
      <rPr>
        <sz val="9"/>
        <rFont val="方正仿宋_GBK"/>
        <charset val="134"/>
      </rPr>
      <t> 行政事业单位养老支出</t>
    </r>
  </si>
  <si>
    <r>
      <rPr>
        <sz val="9"/>
        <rFont val="方正仿宋_GBK"/>
        <charset val="134"/>
      </rPr>
      <t>  2080501</t>
    </r>
  </si>
  <si>
    <r>
      <rPr>
        <sz val="9"/>
        <rFont val="方正仿宋_GBK"/>
        <charset val="134"/>
      </rPr>
      <t>  行政单位离退休</t>
    </r>
  </si>
  <si>
    <r>
      <rPr>
        <sz val="9"/>
        <rFont val="方正仿宋_GBK"/>
        <charset val="134"/>
      </rPr>
      <t>  2080502</t>
    </r>
  </si>
  <si>
    <r>
      <rPr>
        <sz val="9"/>
        <rFont val="方正仿宋_GBK"/>
        <charset val="134"/>
      </rPr>
      <t>  事业单位离退休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</si>
  <si>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</si>
  <si>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</si>
  <si>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</si>
  <si>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</si>
  <si>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</si>
  <si>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</si>
  <si>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20816</t>
    </r>
  </si>
  <si>
    <r>
      <rPr>
        <sz val="9"/>
        <rFont val="方正仿宋_GBK"/>
        <charset val="134"/>
      </rPr>
      <t> 红十字事业</t>
    </r>
  </si>
  <si>
    <r>
      <rPr>
        <sz val="9"/>
        <rFont val="方正仿宋_GBK"/>
        <charset val="134"/>
      </rPr>
      <t>  2081601</t>
    </r>
  </si>
  <si>
    <r>
      <rPr>
        <sz val="9"/>
        <rFont val="方正仿宋_GBK"/>
        <charset val="134"/>
      </rPr>
      <t>  行政运行</t>
    </r>
  </si>
  <si>
    <r>
      <rPr>
        <sz val="9"/>
        <rFont val="方正仿宋_GBK"/>
        <charset val="134"/>
      </rPr>
      <t>  2081699</t>
    </r>
  </si>
  <si>
    <r>
      <rPr>
        <sz val="9"/>
        <rFont val="方正仿宋_GBK"/>
        <charset val="134"/>
      </rPr>
      <t>  其他红十字事业支出</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</si>
  <si>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</si>
  <si>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</si>
  <si>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</si>
  <si>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</si>
  <si>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21001</t>
    </r>
  </si>
  <si>
    <r>
      <rPr>
        <sz val="9"/>
        <rFont val="方正仿宋_GBK"/>
        <charset val="134"/>
      </rPr>
      <t> 卫生健康管理事务</t>
    </r>
  </si>
  <si>
    <r>
      <rPr>
        <sz val="9"/>
        <rFont val="方正仿宋_GBK"/>
        <charset val="134"/>
      </rPr>
      <t>  2100101</t>
    </r>
  </si>
  <si>
    <r>
      <rPr>
        <sz val="9"/>
        <rFont val="方正仿宋_GBK"/>
        <charset val="134"/>
      </rPr>
      <t>  2100102</t>
    </r>
  </si>
  <si>
    <r>
      <rPr>
        <sz val="9"/>
        <rFont val="方正仿宋_GBK"/>
        <charset val="134"/>
      </rPr>
      <t>  一般行政管理事务</t>
    </r>
  </si>
  <si>
    <r>
      <rPr>
        <sz val="9"/>
        <rFont val="方正仿宋_GBK"/>
        <charset val="134"/>
      </rPr>
      <t>  2100199</t>
    </r>
  </si>
  <si>
    <r>
      <rPr>
        <sz val="9"/>
        <rFont val="方正仿宋_GBK"/>
        <charset val="134"/>
      </rPr>
      <t>  其他卫生健康管理事务支出</t>
    </r>
  </si>
  <si>
    <r>
      <rPr>
        <sz val="9"/>
        <rFont val="方正仿宋_GBK"/>
        <charset val="134"/>
      </rPr>
      <t> 21002</t>
    </r>
  </si>
  <si>
    <r>
      <rPr>
        <sz val="9"/>
        <rFont val="方正仿宋_GBK"/>
        <charset val="134"/>
      </rPr>
      <t> 公立医院</t>
    </r>
  </si>
  <si>
    <r>
      <rPr>
        <sz val="9"/>
        <rFont val="方正仿宋_GBK"/>
        <charset val="134"/>
      </rPr>
      <t>  2100201</t>
    </r>
  </si>
  <si>
    <r>
      <rPr>
        <sz val="9"/>
        <rFont val="方正仿宋_GBK"/>
        <charset val="134"/>
      </rPr>
      <t>  综合医院</t>
    </r>
  </si>
  <si>
    <r>
      <rPr>
        <sz val="9"/>
        <rFont val="方正仿宋_GBK"/>
        <charset val="134"/>
      </rPr>
      <t>  2100202</t>
    </r>
  </si>
  <si>
    <r>
      <rPr>
        <sz val="9"/>
        <rFont val="方正仿宋_GBK"/>
        <charset val="134"/>
      </rPr>
      <t>  中医（民族）医院</t>
    </r>
  </si>
  <si>
    <r>
      <rPr>
        <sz val="9"/>
        <rFont val="方正仿宋_GBK"/>
        <charset val="134"/>
      </rPr>
      <t> 21003</t>
    </r>
  </si>
  <si>
    <r>
      <rPr>
        <sz val="9"/>
        <rFont val="方正仿宋_GBK"/>
        <charset val="134"/>
      </rPr>
      <t> 基层医疗卫生机构</t>
    </r>
  </si>
  <si>
    <r>
      <rPr>
        <sz val="9"/>
        <rFont val="方正仿宋_GBK"/>
        <charset val="134"/>
      </rPr>
      <t>  2100301</t>
    </r>
  </si>
  <si>
    <r>
      <rPr>
        <sz val="9"/>
        <rFont val="方正仿宋_GBK"/>
        <charset val="134"/>
      </rPr>
      <t>  城市社区卫生机构</t>
    </r>
  </si>
  <si>
    <r>
      <rPr>
        <sz val="9"/>
        <rFont val="方正仿宋_GBK"/>
        <charset val="134"/>
      </rPr>
      <t>  2100302</t>
    </r>
  </si>
  <si>
    <r>
      <rPr>
        <sz val="9"/>
        <rFont val="方正仿宋_GBK"/>
        <charset val="134"/>
      </rPr>
      <t>  乡镇卫生院</t>
    </r>
  </si>
  <si>
    <r>
      <rPr>
        <sz val="9"/>
        <rFont val="方正仿宋_GBK"/>
        <charset val="134"/>
      </rPr>
      <t>  2100399</t>
    </r>
  </si>
  <si>
    <r>
      <rPr>
        <sz val="9"/>
        <rFont val="方正仿宋_GBK"/>
        <charset val="134"/>
      </rPr>
      <t>  其他基层医疗卫生机构支出</t>
    </r>
  </si>
  <si>
    <r>
      <rPr>
        <sz val="9"/>
        <rFont val="方正仿宋_GBK"/>
        <charset val="134"/>
      </rPr>
      <t> 21004</t>
    </r>
  </si>
  <si>
    <r>
      <rPr>
        <sz val="9"/>
        <rFont val="方正仿宋_GBK"/>
        <charset val="134"/>
      </rPr>
      <t> 公共卫生</t>
    </r>
  </si>
  <si>
    <r>
      <rPr>
        <sz val="9"/>
        <rFont val="方正仿宋_GBK"/>
        <charset val="134"/>
      </rPr>
      <t>  2100401</t>
    </r>
  </si>
  <si>
    <r>
      <rPr>
        <sz val="9"/>
        <rFont val="方正仿宋_GBK"/>
        <charset val="134"/>
      </rPr>
      <t>  疾病预防控制机构</t>
    </r>
  </si>
  <si>
    <r>
      <rPr>
        <sz val="9"/>
        <rFont val="方正仿宋_GBK"/>
        <charset val="134"/>
      </rPr>
      <t>  2100403</t>
    </r>
  </si>
  <si>
    <r>
      <rPr>
        <sz val="9"/>
        <rFont val="方正仿宋_GBK"/>
        <charset val="134"/>
      </rPr>
      <t>  妇幼保健机构</t>
    </r>
  </si>
  <si>
    <r>
      <rPr>
        <sz val="9"/>
        <rFont val="方正仿宋_GBK"/>
        <charset val="134"/>
      </rPr>
      <t>  2100404</t>
    </r>
  </si>
  <si>
    <r>
      <rPr>
        <sz val="9"/>
        <rFont val="方正仿宋_GBK"/>
        <charset val="134"/>
      </rPr>
      <t>  精神卫生机构</t>
    </r>
  </si>
  <si>
    <r>
      <rPr>
        <sz val="9"/>
        <rFont val="方正仿宋_GBK"/>
        <charset val="134"/>
      </rPr>
      <t>  2100408</t>
    </r>
  </si>
  <si>
    <r>
      <rPr>
        <sz val="9"/>
        <rFont val="方正仿宋_GBK"/>
        <charset val="134"/>
      </rPr>
      <t>  基本公共卫生服务</t>
    </r>
  </si>
  <si>
    <r>
      <rPr>
        <sz val="9"/>
        <rFont val="方正仿宋_GBK"/>
        <charset val="134"/>
      </rPr>
      <t>  2100409</t>
    </r>
  </si>
  <si>
    <r>
      <rPr>
        <sz val="9"/>
        <rFont val="方正仿宋_GBK"/>
        <charset val="134"/>
      </rPr>
      <t>  重大公共卫生服务</t>
    </r>
  </si>
  <si>
    <r>
      <rPr>
        <sz val="9"/>
        <rFont val="方正仿宋_GBK"/>
        <charset val="134"/>
      </rPr>
      <t>  2100410</t>
    </r>
  </si>
  <si>
    <r>
      <rPr>
        <sz val="9"/>
        <rFont val="方正仿宋_GBK"/>
        <charset val="134"/>
      </rPr>
      <t>  突发公共卫生事件应急处置</t>
    </r>
  </si>
  <si>
    <r>
      <rPr>
        <sz val="9"/>
        <rFont val="方正仿宋_GBK"/>
        <charset val="134"/>
      </rPr>
      <t>  2100499</t>
    </r>
  </si>
  <si>
    <r>
      <rPr>
        <sz val="9"/>
        <rFont val="方正仿宋_GBK"/>
        <charset val="134"/>
      </rPr>
      <t>  其他公共卫生支出</t>
    </r>
  </si>
  <si>
    <r>
      <rPr>
        <sz val="9"/>
        <rFont val="方正仿宋_GBK"/>
        <charset val="134"/>
      </rPr>
      <t> 21007</t>
    </r>
  </si>
  <si>
    <r>
      <rPr>
        <sz val="9"/>
        <rFont val="方正仿宋_GBK"/>
        <charset val="134"/>
      </rPr>
      <t> 计划生育事务</t>
    </r>
  </si>
  <si>
    <r>
      <rPr>
        <sz val="9"/>
        <rFont val="方正仿宋_GBK"/>
        <charset val="134"/>
      </rPr>
      <t>  2100717</t>
    </r>
  </si>
  <si>
    <r>
      <rPr>
        <sz val="9"/>
        <rFont val="方正仿宋_GBK"/>
        <charset val="134"/>
      </rPr>
      <t>  计划生育服务</t>
    </r>
  </si>
  <si>
    <r>
      <rPr>
        <sz val="9"/>
        <rFont val="方正仿宋_GBK"/>
        <charset val="134"/>
      </rPr>
      <t>  2100799</t>
    </r>
  </si>
  <si>
    <r>
      <rPr>
        <sz val="9"/>
        <rFont val="方正仿宋_GBK"/>
        <charset val="134"/>
      </rPr>
      <t>  其他计划生育事务支出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</si>
  <si>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</si>
  <si>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</si>
  <si>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</si>
  <si>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</si>
  <si>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</si>
  <si>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</si>
  <si>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21017</t>
    </r>
  </si>
  <si>
    <r>
      <rPr>
        <sz val="9"/>
        <rFont val="方正仿宋_GBK"/>
        <charset val="134"/>
      </rPr>
      <t> 中医药事务</t>
    </r>
  </si>
  <si>
    <r>
      <rPr>
        <sz val="9"/>
        <rFont val="方正仿宋_GBK"/>
        <charset val="134"/>
      </rPr>
      <t>  2101704</t>
    </r>
  </si>
  <si>
    <r>
      <rPr>
        <sz val="9"/>
        <rFont val="方正仿宋_GBK"/>
        <charset val="134"/>
      </rPr>
      <t>  中医（民族医）药专项</t>
    </r>
  </si>
  <si>
    <r>
      <rPr>
        <sz val="9"/>
        <rFont val="方正仿宋_GBK"/>
        <charset val="134"/>
      </rPr>
      <t> 21018</t>
    </r>
  </si>
  <si>
    <r>
      <rPr>
        <sz val="9"/>
        <rFont val="方正仿宋_GBK"/>
        <charset val="134"/>
      </rPr>
      <t> 疾病预防控制事务</t>
    </r>
  </si>
  <si>
    <r>
      <rPr>
        <sz val="9"/>
        <rFont val="方正仿宋_GBK"/>
        <charset val="134"/>
      </rPr>
      <t>  2101899</t>
    </r>
  </si>
  <si>
    <r>
      <rPr>
        <sz val="9"/>
        <rFont val="方正仿宋_GBK"/>
        <charset val="134"/>
      </rPr>
      <t>  其他疾病预防控制事务支出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</si>
  <si>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</si>
  <si>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</si>
  <si>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</si>
  <si>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</si>
  <si>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</si>
  <si>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部门支出总表</t>
  </si>
  <si>
    <t>基本支出</t>
  </si>
  <si>
    <t>项目支出</t>
  </si>
  <si>
    <r>
      <rPr>
        <sz val="11"/>
        <rFont val="方正仿宋_GBK"/>
        <charset val="134"/>
      </rPr>
      <t> 20805</t>
    </r>
  </si>
  <si>
    <r>
      <rPr>
        <sz val="11"/>
        <rFont val="方正仿宋_GBK"/>
        <charset val="134"/>
      </rPr>
      <t> 行政事业单位养老支出</t>
    </r>
  </si>
  <si>
    <r>
      <rPr>
        <sz val="11"/>
        <rFont val="方正仿宋_GBK"/>
        <charset val="134"/>
      </rPr>
      <t>  2080501</t>
    </r>
  </si>
  <si>
    <r>
      <rPr>
        <sz val="11"/>
        <rFont val="方正仿宋_GBK"/>
        <charset val="134"/>
      </rPr>
      <t>  行政单位离退休</t>
    </r>
  </si>
  <si>
    <r>
      <rPr>
        <sz val="11"/>
        <rFont val="方正仿宋_GBK"/>
        <charset val="134"/>
      </rPr>
      <t>  2080502</t>
    </r>
  </si>
  <si>
    <r>
      <rPr>
        <sz val="11"/>
        <rFont val="方正仿宋_GBK"/>
        <charset val="134"/>
      </rPr>
      <t>  事业单位离退休</t>
    </r>
  </si>
  <si>
    <r>
      <rPr>
        <sz val="11"/>
        <rFont val="方正仿宋_GBK"/>
        <charset val="134"/>
      </rPr>
      <t>  2080505</t>
    </r>
  </si>
  <si>
    <r>
      <rPr>
        <sz val="11"/>
        <rFont val="方正仿宋_GBK"/>
        <charset val="134"/>
      </rPr>
      <t>  机关事业单位基本养老保险缴费支出</t>
    </r>
  </si>
  <si>
    <r>
      <rPr>
        <sz val="11"/>
        <rFont val="方正仿宋_GBK"/>
        <charset val="134"/>
      </rPr>
      <t>  2080506</t>
    </r>
  </si>
  <si>
    <r>
      <rPr>
        <sz val="11"/>
        <rFont val="方正仿宋_GBK"/>
        <charset val="134"/>
      </rPr>
      <t>  机关事业单位职业年金缴费支出</t>
    </r>
  </si>
  <si>
    <r>
      <rPr>
        <sz val="11"/>
        <rFont val="方正仿宋_GBK"/>
        <charset val="134"/>
      </rPr>
      <t>  2080599</t>
    </r>
  </si>
  <si>
    <r>
      <rPr>
        <sz val="11"/>
        <rFont val="方正仿宋_GBK"/>
        <charset val="134"/>
      </rPr>
      <t>  其他行政事业单位养老支出</t>
    </r>
  </si>
  <si>
    <r>
      <rPr>
        <sz val="11"/>
        <rFont val="方正仿宋_GBK"/>
        <charset val="134"/>
      </rPr>
      <t> 20816</t>
    </r>
  </si>
  <si>
    <r>
      <rPr>
        <sz val="11"/>
        <rFont val="方正仿宋_GBK"/>
        <charset val="134"/>
      </rPr>
      <t> 红十字事业</t>
    </r>
  </si>
  <si>
    <r>
      <rPr>
        <sz val="11"/>
        <rFont val="方正仿宋_GBK"/>
        <charset val="134"/>
      </rPr>
      <t>  2081601</t>
    </r>
  </si>
  <si>
    <r>
      <rPr>
        <sz val="11"/>
        <rFont val="方正仿宋_GBK"/>
        <charset val="134"/>
      </rPr>
      <t>  行政运行</t>
    </r>
  </si>
  <si>
    <r>
      <rPr>
        <sz val="11"/>
        <rFont val="方正仿宋_GBK"/>
        <charset val="134"/>
      </rPr>
      <t>  2081699</t>
    </r>
  </si>
  <si>
    <r>
      <rPr>
        <sz val="11"/>
        <rFont val="方正仿宋_GBK"/>
        <charset val="134"/>
      </rPr>
      <t>  其他红十字事业支出</t>
    </r>
  </si>
  <si>
    <r>
      <rPr>
        <sz val="11"/>
        <rFont val="方正仿宋_GBK"/>
        <charset val="134"/>
      </rPr>
      <t> 20899</t>
    </r>
  </si>
  <si>
    <r>
      <rPr>
        <sz val="11"/>
        <rFont val="方正仿宋_GBK"/>
        <charset val="134"/>
      </rPr>
      <t> 其他社会保障和就业支出</t>
    </r>
  </si>
  <si>
    <r>
      <rPr>
        <sz val="11"/>
        <rFont val="方正仿宋_GBK"/>
        <charset val="134"/>
      </rPr>
      <t>  2089999</t>
    </r>
  </si>
  <si>
    <r>
      <rPr>
        <sz val="11"/>
        <rFont val="方正仿宋_GBK"/>
        <charset val="134"/>
      </rPr>
      <t>  其他社会保障和就业支出</t>
    </r>
  </si>
  <si>
    <r>
      <rPr>
        <sz val="11"/>
        <rFont val="方正仿宋_GBK"/>
        <charset val="134"/>
      </rPr>
      <t> 21001</t>
    </r>
  </si>
  <si>
    <r>
      <rPr>
        <sz val="11"/>
        <rFont val="方正仿宋_GBK"/>
        <charset val="134"/>
      </rPr>
      <t> 卫生健康管理事务</t>
    </r>
  </si>
  <si>
    <r>
      <rPr>
        <sz val="11"/>
        <rFont val="方正仿宋_GBK"/>
        <charset val="134"/>
      </rPr>
      <t>  2100101</t>
    </r>
  </si>
  <si>
    <r>
      <rPr>
        <sz val="11"/>
        <rFont val="方正仿宋_GBK"/>
        <charset val="134"/>
      </rPr>
      <t>  2100102</t>
    </r>
  </si>
  <si>
    <r>
      <rPr>
        <sz val="11"/>
        <rFont val="方正仿宋_GBK"/>
        <charset val="134"/>
      </rPr>
      <t>  一般行政管理事务</t>
    </r>
  </si>
  <si>
    <r>
      <rPr>
        <sz val="11"/>
        <rFont val="方正仿宋_GBK"/>
        <charset val="134"/>
      </rPr>
      <t>  2100199</t>
    </r>
  </si>
  <si>
    <r>
      <rPr>
        <sz val="11"/>
        <rFont val="方正仿宋_GBK"/>
        <charset val="134"/>
      </rPr>
      <t>  其他卫生健康管理事务支出</t>
    </r>
  </si>
  <si>
    <r>
      <rPr>
        <sz val="11"/>
        <rFont val="方正仿宋_GBK"/>
        <charset val="134"/>
      </rPr>
      <t> 21002</t>
    </r>
  </si>
  <si>
    <r>
      <rPr>
        <sz val="11"/>
        <rFont val="方正仿宋_GBK"/>
        <charset val="134"/>
      </rPr>
      <t> 公立医院</t>
    </r>
  </si>
  <si>
    <r>
      <rPr>
        <sz val="11"/>
        <rFont val="方正仿宋_GBK"/>
        <charset val="134"/>
      </rPr>
      <t>  2100201</t>
    </r>
  </si>
  <si>
    <r>
      <rPr>
        <sz val="11"/>
        <rFont val="方正仿宋_GBK"/>
        <charset val="134"/>
      </rPr>
      <t>  综合医院</t>
    </r>
  </si>
  <si>
    <r>
      <rPr>
        <sz val="11"/>
        <rFont val="方正仿宋_GBK"/>
        <charset val="134"/>
      </rPr>
      <t>  2100202</t>
    </r>
  </si>
  <si>
    <r>
      <rPr>
        <sz val="11"/>
        <rFont val="方正仿宋_GBK"/>
        <charset val="134"/>
      </rPr>
      <t>  中医（民族）医院</t>
    </r>
  </si>
  <si>
    <r>
      <rPr>
        <sz val="11"/>
        <rFont val="方正仿宋_GBK"/>
        <charset val="134"/>
      </rPr>
      <t> 21003</t>
    </r>
  </si>
  <si>
    <r>
      <rPr>
        <sz val="11"/>
        <rFont val="方正仿宋_GBK"/>
        <charset val="134"/>
      </rPr>
      <t> 基层医疗卫生机构</t>
    </r>
  </si>
  <si>
    <r>
      <rPr>
        <sz val="11"/>
        <rFont val="方正仿宋_GBK"/>
        <charset val="134"/>
      </rPr>
      <t>  2100301</t>
    </r>
  </si>
  <si>
    <r>
      <rPr>
        <sz val="11"/>
        <rFont val="方正仿宋_GBK"/>
        <charset val="134"/>
      </rPr>
      <t>  城市社区卫生机构</t>
    </r>
  </si>
  <si>
    <r>
      <rPr>
        <sz val="11"/>
        <rFont val="方正仿宋_GBK"/>
        <charset val="134"/>
      </rPr>
      <t>  2100302</t>
    </r>
  </si>
  <si>
    <r>
      <rPr>
        <sz val="11"/>
        <rFont val="方正仿宋_GBK"/>
        <charset val="134"/>
      </rPr>
      <t>  乡镇卫生院</t>
    </r>
  </si>
  <si>
    <r>
      <rPr>
        <sz val="11"/>
        <rFont val="方正仿宋_GBK"/>
        <charset val="134"/>
      </rPr>
      <t>  2100399</t>
    </r>
  </si>
  <si>
    <r>
      <rPr>
        <sz val="11"/>
        <rFont val="方正仿宋_GBK"/>
        <charset val="134"/>
      </rPr>
      <t>  其他基层医疗卫生机构支出</t>
    </r>
  </si>
  <si>
    <r>
      <rPr>
        <sz val="11"/>
        <rFont val="方正仿宋_GBK"/>
        <charset val="134"/>
      </rPr>
      <t> 21004</t>
    </r>
  </si>
  <si>
    <r>
      <rPr>
        <sz val="11"/>
        <rFont val="方正仿宋_GBK"/>
        <charset val="134"/>
      </rPr>
      <t> 公共卫生</t>
    </r>
  </si>
  <si>
    <r>
      <rPr>
        <sz val="11"/>
        <rFont val="方正仿宋_GBK"/>
        <charset val="134"/>
      </rPr>
      <t>  2100401</t>
    </r>
  </si>
  <si>
    <r>
      <rPr>
        <sz val="11"/>
        <rFont val="方正仿宋_GBK"/>
        <charset val="134"/>
      </rPr>
      <t>  疾病预防控制机构</t>
    </r>
  </si>
  <si>
    <r>
      <rPr>
        <sz val="11"/>
        <rFont val="方正仿宋_GBK"/>
        <charset val="134"/>
      </rPr>
      <t>  2100403</t>
    </r>
  </si>
  <si>
    <r>
      <rPr>
        <sz val="11"/>
        <rFont val="方正仿宋_GBK"/>
        <charset val="134"/>
      </rPr>
      <t>  妇幼保健机构</t>
    </r>
  </si>
  <si>
    <r>
      <rPr>
        <sz val="11"/>
        <rFont val="方正仿宋_GBK"/>
        <charset val="134"/>
      </rPr>
      <t>  2100404</t>
    </r>
  </si>
  <si>
    <r>
      <rPr>
        <sz val="11"/>
        <rFont val="方正仿宋_GBK"/>
        <charset val="134"/>
      </rPr>
      <t>  精神卫生机构</t>
    </r>
  </si>
  <si>
    <r>
      <rPr>
        <sz val="11"/>
        <rFont val="方正仿宋_GBK"/>
        <charset val="134"/>
      </rPr>
      <t>  2100408</t>
    </r>
  </si>
  <si>
    <r>
      <rPr>
        <sz val="11"/>
        <rFont val="方正仿宋_GBK"/>
        <charset val="134"/>
      </rPr>
      <t>  基本公共卫生服务</t>
    </r>
  </si>
  <si>
    <r>
      <rPr>
        <sz val="11"/>
        <rFont val="方正仿宋_GBK"/>
        <charset val="134"/>
      </rPr>
      <t>  2100409</t>
    </r>
  </si>
  <si>
    <r>
      <rPr>
        <sz val="11"/>
        <rFont val="方正仿宋_GBK"/>
        <charset val="134"/>
      </rPr>
      <t>  重大公共卫生服务</t>
    </r>
  </si>
  <si>
    <r>
      <rPr>
        <sz val="11"/>
        <rFont val="方正仿宋_GBK"/>
        <charset val="134"/>
      </rPr>
      <t>  2100410</t>
    </r>
  </si>
  <si>
    <r>
      <rPr>
        <sz val="11"/>
        <rFont val="方正仿宋_GBK"/>
        <charset val="134"/>
      </rPr>
      <t>  突发公共卫生事件应急处置</t>
    </r>
  </si>
  <si>
    <r>
      <rPr>
        <sz val="11"/>
        <rFont val="方正仿宋_GBK"/>
        <charset val="134"/>
      </rPr>
      <t>  2100499</t>
    </r>
  </si>
  <si>
    <r>
      <rPr>
        <sz val="11"/>
        <rFont val="方正仿宋_GBK"/>
        <charset val="134"/>
      </rPr>
      <t>  其他公共卫生支出</t>
    </r>
  </si>
  <si>
    <r>
      <rPr>
        <sz val="11"/>
        <rFont val="方正仿宋_GBK"/>
        <charset val="134"/>
      </rPr>
      <t> 21007</t>
    </r>
  </si>
  <si>
    <r>
      <rPr>
        <sz val="11"/>
        <rFont val="方正仿宋_GBK"/>
        <charset val="134"/>
      </rPr>
      <t> 计划生育事务</t>
    </r>
  </si>
  <si>
    <r>
      <rPr>
        <sz val="11"/>
        <rFont val="方正仿宋_GBK"/>
        <charset val="134"/>
      </rPr>
      <t>  2100717</t>
    </r>
  </si>
  <si>
    <r>
      <rPr>
        <sz val="11"/>
        <rFont val="方正仿宋_GBK"/>
        <charset val="134"/>
      </rPr>
      <t>  计划生育服务</t>
    </r>
  </si>
  <si>
    <r>
      <rPr>
        <sz val="11"/>
        <rFont val="方正仿宋_GBK"/>
        <charset val="134"/>
      </rPr>
      <t>  2100799</t>
    </r>
  </si>
  <si>
    <r>
      <rPr>
        <sz val="11"/>
        <rFont val="方正仿宋_GBK"/>
        <charset val="134"/>
      </rPr>
      <t>  其他计划生育事务支出</t>
    </r>
  </si>
  <si>
    <r>
      <rPr>
        <sz val="11"/>
        <rFont val="方正仿宋_GBK"/>
        <charset val="134"/>
      </rPr>
      <t> 21011</t>
    </r>
  </si>
  <si>
    <r>
      <rPr>
        <sz val="11"/>
        <rFont val="方正仿宋_GBK"/>
        <charset val="134"/>
      </rPr>
      <t> 行政事业单位医疗</t>
    </r>
  </si>
  <si>
    <r>
      <rPr>
        <sz val="11"/>
        <rFont val="方正仿宋_GBK"/>
        <charset val="134"/>
      </rPr>
      <t>  2101101</t>
    </r>
  </si>
  <si>
    <r>
      <rPr>
        <sz val="11"/>
        <rFont val="方正仿宋_GBK"/>
        <charset val="134"/>
      </rPr>
      <t>  行政单位医疗</t>
    </r>
  </si>
  <si>
    <r>
      <rPr>
        <sz val="11"/>
        <rFont val="方正仿宋_GBK"/>
        <charset val="134"/>
      </rPr>
      <t>  2101102</t>
    </r>
  </si>
  <si>
    <r>
      <rPr>
        <sz val="11"/>
        <rFont val="方正仿宋_GBK"/>
        <charset val="134"/>
      </rPr>
      <t>  事业单位医疗</t>
    </r>
  </si>
  <si>
    <r>
      <rPr>
        <sz val="11"/>
        <rFont val="方正仿宋_GBK"/>
        <charset val="134"/>
      </rPr>
      <t> 21017</t>
    </r>
  </si>
  <si>
    <r>
      <rPr>
        <sz val="11"/>
        <rFont val="方正仿宋_GBK"/>
        <charset val="134"/>
      </rPr>
      <t> 中医药事务</t>
    </r>
  </si>
  <si>
    <r>
      <rPr>
        <sz val="11"/>
        <rFont val="方正仿宋_GBK"/>
        <charset val="134"/>
      </rPr>
      <t>  2101704</t>
    </r>
  </si>
  <si>
    <r>
      <rPr>
        <sz val="11"/>
        <rFont val="方正仿宋_GBK"/>
        <charset val="134"/>
      </rPr>
      <t>  中医（民族医）药专项</t>
    </r>
  </si>
  <si>
    <r>
      <rPr>
        <sz val="11"/>
        <rFont val="方正仿宋_GBK"/>
        <charset val="134"/>
      </rPr>
      <t> 21018</t>
    </r>
  </si>
  <si>
    <r>
      <rPr>
        <sz val="11"/>
        <rFont val="方正仿宋_GBK"/>
        <charset val="134"/>
      </rPr>
      <t> 疾病预防控制事务</t>
    </r>
  </si>
  <si>
    <r>
      <rPr>
        <sz val="11"/>
        <rFont val="方正仿宋_GBK"/>
        <charset val="134"/>
      </rPr>
      <t>  2101899</t>
    </r>
  </si>
  <si>
    <r>
      <rPr>
        <sz val="11"/>
        <rFont val="方正仿宋_GBK"/>
        <charset val="134"/>
      </rPr>
      <t>  其他疾病预防控制事务支出</t>
    </r>
  </si>
  <si>
    <r>
      <rPr>
        <sz val="11"/>
        <rFont val="方正仿宋_GBK"/>
        <charset val="134"/>
      </rPr>
      <t> 22102</t>
    </r>
  </si>
  <si>
    <r>
      <rPr>
        <sz val="11"/>
        <rFont val="方正仿宋_GBK"/>
        <charset val="134"/>
      </rPr>
      <t> 住房改革支出</t>
    </r>
  </si>
  <si>
    <r>
      <rPr>
        <sz val="11"/>
        <rFont val="方正仿宋_GBK"/>
        <charset val="134"/>
      </rPr>
      <t>  2210201</t>
    </r>
  </si>
  <si>
    <r>
      <rPr>
        <sz val="11"/>
        <rFont val="方正仿宋_GBK"/>
        <charset val="134"/>
      </rPr>
      <t>  住房公积金</t>
    </r>
  </si>
  <si>
    <t>表九</t>
  </si>
  <si>
    <t>政府采购预算明细表</t>
  </si>
  <si>
    <t>项目编号</t>
  </si>
  <si>
    <t>A</t>
  </si>
  <si>
    <t>货物</t>
  </si>
  <si>
    <t>B</t>
  </si>
  <si>
    <t>工程</t>
  </si>
  <si>
    <t>C</t>
  </si>
  <si>
    <t>服务</t>
  </si>
  <si>
    <t>表十</t>
  </si>
  <si>
    <t>部门整体绩效目标表</t>
  </si>
  <si>
    <t>业务主管部门</t>
  </si>
  <si>
    <t>部门支出预算总量（万元）</t>
  </si>
  <si>
    <t>当年整体绩效目标</t>
  </si>
  <si>
    <t>一、构建强大公共卫生服务体系，增强重大传染病防控能力。
二、继续深化医疗卫生体制改革，优化医疗资源配置，逐步提升医疗卫生服务水平。
三、扎实推进基本公共卫生服务等民生实事项目，城乡居民享受到了均等化的基本公共卫生服务，人民群众健康权益得到更好的维护，健康指标继续改善。
四、落实优化生育政策，促进人口长期均衡发展。
五、推进健康沙坪坝和中医药事业发展。</t>
  </si>
  <si>
    <t>绩效指标</t>
  </si>
  <si>
    <t>指标</t>
  </si>
  <si>
    <t>指标权重</t>
  </si>
  <si>
    <t>计量单位</t>
  </si>
  <si>
    <t>指标性质</t>
  </si>
  <si>
    <t>指标值</t>
  </si>
  <si>
    <t>人口平均预期寿命岁</t>
  </si>
  <si>
    <t>年</t>
  </si>
  <si>
    <t>≥</t>
  </si>
  <si>
    <t>78.96</t>
  </si>
  <si>
    <t>每千人口医疗机构床位数</t>
  </si>
  <si>
    <t>床</t>
  </si>
  <si>
    <t>8.54</t>
  </si>
  <si>
    <t>每千人口注册护士数</t>
  </si>
  <si>
    <t>人</t>
  </si>
  <si>
    <t>4.61</t>
  </si>
  <si>
    <t>中医药基层医疗卫生机构中医综合服务区（中医馆）建设</t>
  </si>
  <si>
    <t>个</t>
  </si>
  <si>
    <t>2</t>
  </si>
  <si>
    <t>孕产妇系统管理率</t>
  </si>
  <si>
    <t>%</t>
  </si>
  <si>
    <t>92</t>
  </si>
  <si>
    <t>基层所有政府办基层医疗卫生机构实施基本药物制度覆盖率</t>
  </si>
  <si>
    <t>100</t>
  </si>
  <si>
    <t>扶助对象政策符合率</t>
  </si>
  <si>
    <t>奖特扶符合条件申报对象覆盖率</t>
  </si>
  <si>
    <r>
      <rPr>
        <sz val="12"/>
        <color theme="1"/>
        <rFont val="方正仿宋_GBK"/>
        <charset val="134"/>
      </rPr>
      <t>奖扶金发放到位率</t>
    </r>
    <r>
      <rPr>
        <sz val="12"/>
        <color theme="1"/>
        <rFont val="Times New Roman"/>
        <charset val="134"/>
      </rPr>
      <t>(</t>
    </r>
    <r>
      <rPr>
        <sz val="12"/>
        <color theme="1"/>
        <rFont val="方正仿宋_GBK"/>
        <charset val="134"/>
      </rPr>
      <t>准确率</t>
    </r>
    <r>
      <rPr>
        <sz val="12"/>
        <color theme="1"/>
        <rFont val="Times New Roman"/>
        <charset val="134"/>
      </rPr>
      <t>)</t>
    </r>
  </si>
  <si>
    <t>居民对基本公共卫生服务的知晓率</t>
  </si>
  <si>
    <t>居民对国家基本公共卫生服务满意度</t>
  </si>
  <si>
    <t>表十一</t>
  </si>
  <si>
    <t>部门专项绩效目标申报表</t>
  </si>
  <si>
    <r>
      <rPr>
        <sz val="11"/>
        <rFont val="方正仿宋_GBK"/>
        <charset val="134"/>
      </rPr>
      <t>编制单位：</t>
    </r>
  </si>
  <si>
    <r>
      <rPr>
        <sz val="11"/>
        <rFont val="方正仿宋_GBK"/>
        <charset val="134"/>
      </rPr>
      <t>重庆市沙坪坝区卫生健康委员会</t>
    </r>
  </si>
  <si>
    <r>
      <rPr>
        <sz val="11"/>
        <rFont val="方正仿宋_GBK"/>
        <charset val="134"/>
      </rPr>
      <t>单位：万元</t>
    </r>
  </si>
  <si>
    <r>
      <rPr>
        <sz val="11"/>
        <rFont val="方正仿宋_GBK"/>
        <charset val="134"/>
      </rPr>
      <t>专项资金名称</t>
    </r>
  </si>
  <si>
    <t>基本公共卫生服务</t>
  </si>
  <si>
    <r>
      <rPr>
        <sz val="11"/>
        <rFont val="Times New Roman"/>
        <charset val="134"/>
      </rPr>
      <t>2025</t>
    </r>
    <r>
      <rPr>
        <sz val="11"/>
        <rFont val="方正仿宋_GBK"/>
        <charset val="134"/>
      </rPr>
      <t>年预算</t>
    </r>
  </si>
  <si>
    <r>
      <rPr>
        <sz val="11"/>
        <rFont val="方正仿宋_GBK"/>
        <charset val="134"/>
      </rPr>
      <t>区级支出</t>
    </r>
  </si>
  <si>
    <r>
      <rPr>
        <sz val="11"/>
        <rFont val="方正仿宋_GBK"/>
        <charset val="134"/>
      </rPr>
      <t>补助街镇</t>
    </r>
  </si>
  <si>
    <t>项目概况</t>
  </si>
  <si>
    <t>一是统筹实施居民健康档案管理，健康教育，预防接种，0～6岁儿童、孕产妇、老年人、高血压及2型糖尿病等慢性病患者、严重精神障碍患者、肺结核患者健康管理，中医药健康管理，传染病及突发公共卫生事件报告和处理，卫生监督协管等原12项基本公卫服务项目及家庭医生签约服务。
二是根据市级方案，统筹实施的地方病防治、职业病防治、人禽流感和SARS防控、鼠疫防治、国家卫生应急队伍运维保障、农村妇女“两癌”检查、基本避孕服务、脱贫地区儿童营养改善、脱贫地区新生儿疾病筛查、增补叶酸预防神经管缺陷、国家免费孕前优生健康检查、地中海贫血防控、食品安全标准跟踪评价、健康素养促进、老年健康与医养结合服务、卫生健康项目监督等16项新划入基本公卫服务项目。</t>
  </si>
  <si>
    <r>
      <rPr>
        <sz val="11"/>
        <rFont val="方正仿宋_GBK"/>
        <charset val="134"/>
      </rPr>
      <t>立项依据</t>
    </r>
  </si>
  <si>
    <t>1.《关于做好2024年基本公共卫生服务工作的通知》（国卫基层发〔2024〕31号 ）；2.《关于印发基本公共卫生服务等5项补助资金管理办法的通知》（财社〔2024〕56号）</t>
  </si>
  <si>
    <r>
      <rPr>
        <sz val="11"/>
        <rFont val="方正仿宋_GBK"/>
        <charset val="134"/>
      </rPr>
      <t>当年绩效目标</t>
    </r>
  </si>
  <si>
    <t xml:space="preserve"> 完成区级考核评估工作，项目任务指标达成；通过市级考核评估工作，完成经费结算。</t>
  </si>
  <si>
    <r>
      <rPr>
        <sz val="11"/>
        <color rgb="FF000000"/>
        <rFont val="方正仿宋_GBK"/>
        <charset val="134"/>
      </rPr>
      <t>绩效指标</t>
    </r>
  </si>
  <si>
    <r>
      <rPr>
        <sz val="11"/>
        <rFont val="方正仿宋_GBK"/>
        <charset val="134"/>
      </rPr>
      <t>指标</t>
    </r>
  </si>
  <si>
    <r>
      <rPr>
        <sz val="11"/>
        <rFont val="方正仿宋_GBK"/>
        <charset val="134"/>
      </rPr>
      <t>指标权重</t>
    </r>
  </si>
  <si>
    <r>
      <rPr>
        <sz val="11"/>
        <rFont val="方正仿宋_GBK"/>
        <charset val="134"/>
      </rPr>
      <t>计量单位</t>
    </r>
  </si>
  <si>
    <r>
      <rPr>
        <sz val="11"/>
        <rFont val="方正仿宋_GBK"/>
        <charset val="134"/>
      </rPr>
      <t>指标性质</t>
    </r>
  </si>
  <si>
    <r>
      <rPr>
        <sz val="11"/>
        <rFont val="方正仿宋_GBK"/>
        <charset val="134"/>
      </rPr>
      <t>指标值</t>
    </r>
  </si>
  <si>
    <t>基本公共卫生服务政策知晓率</t>
  </si>
  <si>
    <t>定性</t>
  </si>
  <si>
    <t>逐年提升</t>
  </si>
  <si>
    <t>老年人规范化健康管理率</t>
  </si>
  <si>
    <t>“八苗”接种率</t>
  </si>
  <si>
    <t>电子健康档案规范覆盖率</t>
  </si>
  <si>
    <t>基本公共卫生服务居民满意度</t>
  </si>
  <si>
    <t>计划生育支出</t>
  </si>
  <si>
    <t>为全区特别扶助、奖励扶助、农村四级残疾、手术并发症对象发放扶助金。</t>
  </si>
  <si>
    <t>1.国家卫生健康委办公厅财政部办公厅关于印发计划生育家庭扶助制度管理规范的通知（国卫办人口发[2023]15号）；2.《关于印发&lt;重庆市计划生育服务项目绩效评价实施细则&gt;的通知》（渝卫办发[2023] 29 号）；3.《关于进一步规范计生利益导向政策的通知》（渝人口发[2013]27号；4.重庆市卫健康委员会等4个部门关于规范计划生育特殊家庭扶助关怀政策执行中有关事项的通知（渝卫家庭发﹝2021﹞56号）；5.《关于调整计划生育特别扶助金标准的通知》（渝卫发〔2024〕3号）；6.关于进一步做好计划生育手术并发症人员扶助工作的通知（渝卫发[2023]59号）;7.关于规范计划生育手术并发症管理工作的通知（沙人口领发[2013]1号）</t>
  </si>
  <si>
    <t>符合政策人数真实准确，扶助金及时足额发放</t>
  </si>
  <si>
    <t>符合条件申报对象覆盖率</t>
  </si>
  <si>
    <t>资金发放足额率</t>
  </si>
  <si>
    <t>=</t>
  </si>
  <si>
    <t>资金发放及时率</t>
  </si>
  <si>
    <t>扶助对象满意度</t>
  </si>
  <si>
    <t>离岗乡村医生补助</t>
  </si>
  <si>
    <t>为辖区内离岗后并经国家机关（企事业单位）录（聘）用为正式工作人员的原乡村医生提供养老和医疗补助。</t>
  </si>
  <si>
    <t>1.渝卫基层发﹝2016﹞85号；
2.沙卫发﹝2017﹞24号。</t>
  </si>
  <si>
    <t>完成当年已认定身份离岗乡村医生258人医疗补助发放。</t>
  </si>
  <si>
    <t>补助人数</t>
  </si>
  <si>
    <t>＝</t>
  </si>
  <si>
    <t>补助资金及时发放率</t>
  </si>
  <si>
    <t>补助资金及时到位率</t>
  </si>
  <si>
    <t>在岗乡村医生补助</t>
  </si>
  <si>
    <t>以政府购买服务的方式对乡村医生进行合理补助，补助渠道包括基本公共卫生服务经费补助、乡村医生专项补助、实施一般诊疗费、执行基本药物制度补助、村卫生室运行专项补助等。。</t>
  </si>
  <si>
    <t>1.渝府办发〔2023〕62号；
2.沙府办发〔2011〕292号。</t>
  </si>
  <si>
    <t>核实在岗村卫生室人员数并发放补助资金。</t>
  </si>
  <si>
    <t>其它计划生育支出</t>
  </si>
  <si>
    <t>为特扶对象支付参加城乡居民医疗保险补贴、住院护理保险投保经费、春节慰问费。对托育机构给予运营补贴。</t>
  </si>
  <si>
    <t>1.《关于完善计划生育奖励扶助特别扶助家庭医疗保险资助政策的通知》（渝卫发[2017]123号）；2.《重庆市医疗保障局重庆市财政局国家税务总局重庆市税务局关于做好2024年城乡居民基本医疗保障工作的通知》（渝医保发〔2024〕32号）；3.《关于做好第三周期计划生育特殊家庭住院护理保险工作的通知》（渝计生协发〔2022〕8号）；4.《关于进一步规范和完善计划生育特殊家庭联系人制度的通知》（渝卫家庭发 (2015) 79号）。5.《关于印发重庆市3岁以下婴幼儿照护服务能力提升三年行动计划（2023—2025年）的通知》（渝府办发[2023]77号）6.市考核办对区县党委、政府的考核指标，是市、区政府明确实施的市级、区级重点民生实事。7. 托育机构质量评估标准（2023年11月），8.《健康儿童行动提升计划（2021—2025年）》</t>
  </si>
  <si>
    <t>各类经费及时到位，特殊家庭人群基本稳定。</t>
  </si>
  <si>
    <t>资金到位率</t>
  </si>
  <si>
    <t>帮扶覆盖率</t>
  </si>
  <si>
    <t>扶助对象满意率</t>
  </si>
  <si>
    <t>＞</t>
  </si>
  <si>
    <t>补助政策知晓率</t>
  </si>
  <si>
    <t>独生子女父母奖励金</t>
  </si>
  <si>
    <t>发放独生子女父母独子费</t>
  </si>
  <si>
    <t>1中央、重庆市民生政策实施项目。1.《中华人民共和国人口与计划生育法》；2.《重庆市人口与计划生育条例》。</t>
  </si>
  <si>
    <t>独生子女父母奖励金足额发放</t>
  </si>
  <si>
    <t>发放覆盖率</t>
  </si>
  <si>
    <t>补助发放及时率</t>
  </si>
  <si>
    <t>补助对象满意率</t>
  </si>
  <si>
    <t>基层卫生综合改革（信息化工作）</t>
  </si>
  <si>
    <t>沙区卫生系统信息化经费用于保障基层医疗机构业务系统正常运转，保障全区域卫生信息网络安全，主要包含租用运营商专线、信息系统软硬件维护、中心机房基础设施与消防设备维护、网络安全测评和保障以及机房电费等费用。</t>
  </si>
  <si>
    <t>1、《中华人民共和国网络安全法》
2、《信息安全等级保护管理办法》
3、《信息系统安全等级测评报告》
4、《重庆市全民健康信息专网建设管理规范》
5、《重庆市全民健康信息平台互联互通实施方案》
6、《党委（党组）网络安全责任制》</t>
  </si>
  <si>
    <t>沙区卫生系统信息化经费用于连通全市卫生健康网络，保障基层医疗机构业务系统正常运转，保障全年区域卫生信息网络安全。主要包含租用运营商专线、信息系统软硬件维护、中心机房基础设施与消防设备维护、网络安全测评和保障以及机房电费等费用。</t>
  </si>
  <si>
    <t>系统正常使用年限</t>
  </si>
  <si>
    <t>年稳定运行天数</t>
  </si>
  <si>
    <t>天数</t>
  </si>
  <si>
    <t>年均维护成本增长率</t>
  </si>
  <si>
    <t>≤</t>
  </si>
  <si>
    <t>行政许可</t>
  </si>
  <si>
    <t>开展本区医疗卫生行业行政审批和备案工作，开支包括专家劳务、现场勘测、证件和文书制作、优化营商环境宣传；向具备相应评估能力第三方机构购买服务，开展新设置医疗机构社会稳定风险评估；审批档案电子化管理和保存；推进“出生一件事”全程网办。</t>
  </si>
  <si>
    <t>1.《优化营商环境条例》；2.《行政许可法》；
3.财政部、国家发展改革委《关于公布取消103项行政审批等收费项目的通知》（财综〔2004〕87号）；
4.《医疗机构管理条例实施细则》（卫生部令第35号）；
5.《关于进一步加强医疗机构校验管理工作的通知》；
6.《重庆市卫生和计划生育委员会办公室关于印发劳务性经费管理暂行办法的通知》
7.《重庆市卫生和计划生育委员会重庆市维护稳定工作领导小组办公室关于对新设置医疗机构严格开展社会稳定风险评估工作的通知》（渝卫发﹝2018﹞46号）；
8.国家卫健委《卫生行政许可管理办法》
9.《重庆市人民政府办公厅关于进一步做好“一件事一次办”宣传推广工作的通知》</t>
  </si>
  <si>
    <t>根据申请，按照卫生法律法规和相关行业标准，履行承诺时限，高效开展行政审批和备案，无有效投诉。</t>
  </si>
  <si>
    <t>压缩审批时限至法定的90%以上</t>
  </si>
  <si>
    <t>新生儿出生一件事办件率</t>
  </si>
  <si>
    <t>有效投诉人次</t>
  </si>
  <si>
    <t>人次</t>
  </si>
  <si>
    <t>干部保健</t>
  </si>
  <si>
    <t>贯彻落实习近平总书记关于干部保健工作重要指示和全国干部保健工作会议精神，按照“精心、周到、尽力”的工作要求，加强保健对象日常预防保健，为保健对象提供更加优质、高效的就医服务，把党中央和市委区委对干部的关怀和爱护落到实处。</t>
  </si>
  <si>
    <t>关于印发沙坪坝区厅级干部保健工作实施方案（试行）的通知（沙卫发〔2019〕140号）</t>
  </si>
  <si>
    <t>根据保健对象需求，实时协调就医，完成2次集中健康体检，全年体检率力争100%。</t>
  </si>
  <si>
    <t>保障人次</t>
  </si>
  <si>
    <t>≧</t>
  </si>
  <si>
    <t>设置保健病房</t>
  </si>
  <si>
    <t>间</t>
  </si>
  <si>
    <t>服务设备</t>
  </si>
  <si>
    <t>台</t>
  </si>
  <si>
    <t>服务对象满意度</t>
  </si>
  <si>
    <t>生育关怀特设资金</t>
  </si>
  <si>
    <t>按中国计生协、市计生协有关工作要求，按区政府办出台文件开展计生特殊家庭丧葬、生病住院、困难家庭慰问等六类关怀。</t>
  </si>
  <si>
    <t>《关于修订沙坪坝区生育关怀特设资金管理试行办法的通知》（沙府办发[2012]131号）</t>
  </si>
  <si>
    <t>完成当年文件中符合关怀标准的六类关怀报账工作。</t>
  </si>
  <si>
    <t>补助合格率</t>
  </si>
  <si>
    <t>服务对象满意率</t>
  </si>
  <si>
    <t>适龄女学生HPV疫苗接种</t>
  </si>
  <si>
    <t>政府民生工程：对重庆市适龄女学生 HPV 疫苗接种进行补助。按照教委提供摸底数据:2024届拟接种国产二价（馨可宁）557人，进口二价67人，进口四价56人，进口九价1689人，共计2369人，按照今年补助标准，每人补助二剂，每剂73元，因此财政预计需补助：2369*73*2=345874元。</t>
  </si>
  <si>
    <t>《“健康中国 2030”规划纲要》、《加速消除宫颈癌行动计划（2023—2030 年）》、《关于开展 2024-2025 学年初二年级女学生人乳头瘤病毒（HPV）疫苗接种工作的通知》渝疾控发〔2024〕13 号</t>
  </si>
  <si>
    <t>初二女学生HPV疫苗接种项目：接种覆盖率≥60%</t>
  </si>
  <si>
    <t>疫苗接种人数</t>
  </si>
  <si>
    <t>疫苗接种覆盖率</t>
  </si>
  <si>
    <t>居民健康水平提高</t>
  </si>
  <si>
    <t>水平</t>
  </si>
  <si>
    <t>良好</t>
  </si>
  <si>
    <t>严重精神障碍患者强制治疗</t>
  </si>
  <si>
    <t>对实施强制治疗的严重精神障碍患者叶天远、张顺、曹均住院费用进行兜底补助（住院治疗的药费、护理费的自付部分）。</t>
  </si>
  <si>
    <t>民生政策。1.《重庆市人民政府关于印发重庆市暴力精神病人收治管理办法的通知》（渝府发〔2008〕102号）；
2.《重庆市人民政府办公厅转发市综治办等部门关于进一步加强肇事肇祸等严重精神障碍患者服务管理工作的意见的通知》（渝府办发〔2013〕198号）；
3.《关于加强肇事肇祸等严重精神障碍患者联合服务管理工作的意见》（渝综办发（2016）12号）；
4.《关于印发严重精神障碍管理治疗工作规范的通知》（国卫疾控发〔2018〕13号）。</t>
  </si>
  <si>
    <t>对实施强制治疗的严重精神障碍患者叶天远、张顺、曹均住院费用经费保障率达100%</t>
  </si>
  <si>
    <t>住院费用经费
保障率</t>
  </si>
  <si>
    <t>补助标准</t>
  </si>
  <si>
    <t>万元/人/年</t>
  </si>
  <si>
    <t>严重精神障碍患者免费服用二代药项目</t>
  </si>
  <si>
    <t>为全区居家公安库列管、无监护和弱监护等患者门诊服药自付部分予以兜底补助。</t>
  </si>
  <si>
    <t>1.重庆市政府办公厅印发《重庆市精神卫生体系建设三年行动计划（2023-2025年）》（渝府办发〔2023〕103号）；
2.平安重庆建设暨防范化解重大风险领导小组重点人 群专项组印发的《关于进一步加强免费服用第二代抗精神病药 品的通知》(渝重点人群组〔2021〕6号)。
2.《重庆市人民政府办公厅转发市综治办等部门关于进一步加强肇事肇祸等严重精神障碍患者服务管理工作的意见的通知》（渝府办发〔2013〕198号）；
3.《关于加强肇事肇祸等严重精神障碍患者联合服务管理工作的意见》（渝综办发（2016）12号）；
4.《关于印发严重精神障碍管理治疗工作规范的通知》（国卫疾控发〔2018〕13号）。</t>
  </si>
  <si>
    <t>为全区居家公安库列管、无监护和弱监护等患者门诊服药自付部分予以兜底补助，切实减轻患者家庭经济负担，确保患者居家规律服药。</t>
  </si>
  <si>
    <t>规律服药率</t>
  </si>
  <si>
    <t>目标人群满意率</t>
  </si>
  <si>
    <t>基层医疗机构运转</t>
  </si>
  <si>
    <t>根据“重庆市沙坪坝区人民政府办公室关于印发《沙坪坝区机关事业单位临聘人员管理暂行办法（试行）》的通知”（沙府办发〔2018〕189号），编办批复的300人编制，社区卫生服务中心区财政供养临聘人员300人，薪酬待遇为重庆市最低工资标准，并参加五险。</t>
  </si>
  <si>
    <t>重庆市沙坪坝区人民政府办公室关于印发《沙坪坝区机关事业单位临聘人员管理暂行办法（试行）》的通知”（沙府办发〔2018〕189号）</t>
  </si>
  <si>
    <t>对符合条件的基层单位进行足额补助。</t>
  </si>
  <si>
    <t>拨付及时率</t>
  </si>
  <si>
    <t>元/人</t>
  </si>
  <si>
    <t>健康教育和健康促进、病媒生物防制</t>
  </si>
  <si>
    <t>以“巩固国家卫生区、健康区”和建设健康城市为抓手，进一步深化健康教育和健康促进工作、强化卫生细胞创建、加强病媒生物防制，不断提高爱国卫生工作水平。</t>
  </si>
  <si>
    <t>重庆市卫生健康委员会关于印发《重庆市卫生健康高质量发展评价办法（试行）》的通知（渝卫发〔2024〕23号）；中共中央、国务院印发《健康中国2030规划纲要》；《全国爱卫会关于印发&lt;国家卫生城镇评审管理办法&gt;和&lt;国家卫生城市和国家卫生县标准&gt;&lt;国家卫生乡镇标准&gt;的通知》（全爱卫发〔2021〕6号）巩固国家卫生区工作，健康教育和健康促进、病媒生物防制是其中两个板块内容；《重庆市人民政府关于深入开展爱国卫生运动的实施意见》（渝府发〔2021〕8号）；《重庆市卫生健康委员会办公室关于做好2024年健康素养促进和居民健康素养监测项目工作的通知》；《重庆市预防和控制四害管理规定（修订）》（重庆市人民政府令第215号）；《重庆市爱国卫生运动委员会办公室关于开展2024年全市春季统一灭鼠活动的通知》（渝爱卫办〔2024〕3号）；《重庆市爱国卫生运动委员会办公室关于开展2024年春夏季防灭灭蚊爱国卫生专项行动的通知》（渝爱卫办〔2024〕8 号）；《重庆市爱国卫生运动委员会办公室关于开展秋冬季病媒生物防制专项行动的通知》（渝爱卫办〔2024〕14 号）；《重庆市爱国卫生运动委员会办公室关于转发贯彻落实习近平总书记关于开展爱国卫生运动重要指示精神的通知》（渝爱卫〔2023〕1号）。</t>
  </si>
  <si>
    <t>全区各类孳生地得到有效治理，重点场所防蝇防鼠设施合格率≥95%，病媒生物密度控制水平达国家控制标准C级以上。居民健康素养水平达36%以上。</t>
  </si>
  <si>
    <t>镇街病媒生物重点场所</t>
  </si>
  <si>
    <t>灭鼠药</t>
  </si>
  <si>
    <t>公斤</t>
  </si>
  <si>
    <t>防鼠防蝇设施完善率</t>
  </si>
  <si>
    <t>居民健康素养</t>
  </si>
  <si>
    <t>巩卫和健康城市建设项目</t>
  </si>
  <si>
    <t>巩固国家卫生区国家级复审、群众满意度调查。</t>
  </si>
  <si>
    <t>1.《全国爱卫会关于印发&lt;国家卫生城镇评审管理办法&gt;和&lt;国家卫生城市和国家卫生县标准&gt;&lt;国家卫生乡镇标准&gt;的通知》（全爱卫发〔2021〕6号）；2.国家卫生城镇标准（2021版）指导手册；3.《重庆市爱国卫生运动委员会关于印发&lt;重庆市高质量推进卫生城镇创建工作三年行动方案2023—2025）&gt;的通知》（渝爱卫〔2023〕2号）；4.《重庆市爱国卫生运动委员会关于切实加强长效管理巩固 提升卫生城镇创建成果的通知》（渝爱卫〔2023〕5号）；5.《国务院关于深入开展爱国卫生运动的通知》（国发〔2020〕15号）；6.《国务院关于实施健康中国行动的意见》（国发〔2019〕13号）；7.《“健康中国2030”规划纲要》；8.《全国爱卫会贯彻落实习近平总书记关于开展爱国卫生运动重要指示精神的通知》（全爱卫发〔2022〕5号）。</t>
  </si>
  <si>
    <t>1.完成本年度巩固国家卫生区第三方群众满意度调查；2.按计划推进巩固国家卫生区专项巡查；3.按计划推进健康中国重庆行动各项工作。</t>
  </si>
  <si>
    <t>群众满意度调查</t>
  </si>
  <si>
    <t>国家卫生区专项巡查</t>
  </si>
  <si>
    <t>次</t>
  </si>
  <si>
    <t>健康中国重庆行动</t>
  </si>
  <si>
    <t>基层卫生综合改革（医养结合与老龄健康服务)</t>
  </si>
  <si>
    <t>围绕《国家积极应对人口老龄化中长期规划》、《关于建立完善老年健康服务体系的指导意见》、《关于深入推进医养结合发展的若干意见》、《关于开展老年护理需求评估和规范服务工作的通知》，不断完善基本养老+预防保健、疾病诊治、康复护理、安宁疗护五位一体的医养结合服务，加强老年医学科室建设，提高综合医院为老服务能力，组建医养结合联盟，推动医养服务有效衔接。</t>
  </si>
  <si>
    <t>1.《中共中央国务院印发国家积极应对人口老龄化中长期规划》；2.《关于建立完善老年健康服务体系的指导意见》；3.《关于深入推进医养结合发展的若干意见》；4.《重庆市积极应对人口老龄化中长期规划》；5.市卫生健康委、市财政局等10部门《关于深入推进医养结合发展的实施意见》（渝卫发〔2020〕34号）；6.市卫生健康委、市财政局等7部门《关于建立完善老年健康服务体系的实施意见》（渝卫发〔2020〕35号）；7.《关于印发“十四五”健康老龄化规划的通知》（国卫老龄发〔2022〕4号）纳入市卫健委对区县卫健为年度目标考核；8、关于印发《重庆市提升医养结合和老年健康服务能力行动方案（2023—2027年）》的通知（渝卫发〔 2023〕 58 号）</t>
  </si>
  <si>
    <t>支持老年医学科室建设：（1）医用轮椅0.04万/个*4=0.16万元；（2）医用平车0.05万/个*4=0.2万元；（3）站立及行走辅助器0.03万/个*4=0.12万元；（4）坐式体重计0.08万/个*2=0.16万元；（5）报警系统0.4万/套*1=0.4万元；（6）供氧及负压吸引装置0.1万/套*1=0.1万元；（7）注射泵0.06万/个*4=0.24万元。抢救设备：（1）气管插管设备简易呼吸器1*0.04万/套*4=0.12万元；（2）心电监护仪0.6万/台*1=0.6万元。</t>
  </si>
  <si>
    <t>全区二级及以上医疗机构老年医学科室设备新添置台数</t>
  </si>
  <si>
    <t>二级及以上医疗机构老年医学科建设率</t>
  </si>
  <si>
    <t>率</t>
  </si>
  <si>
    <t>老年医学科居民服务满意度</t>
  </si>
  <si>
    <t>基层卫生综合改革（中医综合能力建设)</t>
  </si>
  <si>
    <t>围绕《中医药法》、《中共中央国务院关于促进中医药传承创新发展的意见》、《中共重庆市委　重庆市人民政府关于促进中医药传承创新发展的实施意见》，扶持和促进中医药发展项目，切实推进基层中医药医疗、预防、保健、康复等服务能力提升，促进中医药技术推广及特色中医药服务打造，加强中医药基本设施设备建设，专科建设及人才培养，增强城乡居民对中医药的获得感。</t>
  </si>
  <si>
    <t>通过精品中医馆建设，开展师带徒，提升中医药服务能力。完成2025年度传统医学出师考核区级初审及确有专长人员考核相关工作。</t>
  </si>
  <si>
    <t>中医诊疗量</t>
  </si>
  <si>
    <t>传统医学出师及确有专长人员考核</t>
  </si>
  <si>
    <t>打造精品中医馆</t>
  </si>
  <si>
    <t>培养名老中医药学术继承人</t>
  </si>
  <si>
    <t>较上一年提升</t>
  </si>
  <si>
    <t>基层卫生综合改革（基药补助）</t>
  </si>
  <si>
    <t>贯彻落实国家基本药物制度，健全药品供应保障体系、保障群众基本用药、减轻患者用药负担。进一步降低群众基本用药负担，切实保障基本用药需求。</t>
  </si>
  <si>
    <t>1.关于印发沙坪坝区实施基本药物制度补助资金分配方案的通知》（沙卫发〔2019〕106号）；
2.《重庆市卫生健康委员会办公室关于2020年度公立医疗机构基本药物配备使用比例的通知》（渝卫办发〔2020〕42号）。</t>
  </si>
  <si>
    <t>基层医疗机构基本药物配备品种数占医疗机构药品配备品种总数的比例不得低于60%，其采购金额占药品采购总金额的比例不得低于50%。</t>
  </si>
  <si>
    <t>基本药物配备品种数占医疗机构药品配备品种总数的比例</t>
  </si>
  <si>
    <t>基本药物采购金额占药品采购总金额的比例</t>
  </si>
  <si>
    <t>基层医疗机构全部实施基本药物制度</t>
  </si>
  <si>
    <t>卫生监测</t>
  </si>
  <si>
    <t>“双随机一公开”监督抽检；加强卫生监测工作，推进创文固卫工作；对国家随机抽检计划的学校的教室环境、对国家随机抽检的学校的直饮水进行检测。开展食品安全风险监测，食源性疾病监测、对食物中毒事件进行流行病学调查和处置。对二次供水、直饮水、农村集中供水进行监测。</t>
  </si>
  <si>
    <t>1.关于印发2024年国家随机监督抽查计划的通知；2.关于印发2024年重庆市卫生健康随机监督抽查计划的通知；3.《重庆市村镇供水条例》第三十三、三十四条；4.《生活饮用水卫生监督管理办法》；5.《生活饮用水集中式供水单位卫生规范》；6《二次供水设施卫生规范》；7《重庆市卫生健康委员会关于印发重庆市2020年城乡饮用水水质监测工作方案的通知》(渝卫发〔2020〕9号)；8.《重庆市卫生健康委员会办公室关于进一步加强城乡饮用水水龙头水质监测工作的通知》(委办2019-99)；9.《关于进一步加强全市城市饮用水水龙头水质监测及水质安全状况信息公开工作的通知》（委办2018-102）；10.《食品安全法》；11.国家疾控局关于开展2023年托幼机构、校外培训机构、学校采光照明“双随机”抽检工作的通知；12.重庆市关于开展2023年托幼机构、校外培训机构、学校采光照明“双随机”抽检工作的通知。</t>
  </si>
  <si>
    <t>营造重视公共卫生的社会氛围，不断加强公共场所、学校卫生、生活饮用水、食品卫生监督管理，强化相应经营者落实卫生管理的责任意识，有效保障公共卫生安全。100%完成年度计划，确保卫生监督监测覆盖率100%。</t>
  </si>
  <si>
    <t>完成及时率</t>
  </si>
  <si>
    <t>实际完成率</t>
  </si>
  <si>
    <t>质量达标率</t>
  </si>
  <si>
    <t>监督抽检覆盖率</t>
  </si>
  <si>
    <t>社会公众或服务对象满意度</t>
  </si>
  <si>
    <t>从业人员预防性体检</t>
  </si>
  <si>
    <t>对我区从事食品、公共场所等行业从业人员预防性体检工作予以经费补助，预计2024年从业人员体检人次约为66862人次。</t>
  </si>
  <si>
    <t>1.《关于进一步规范重庆市食品公共场所等行业从业人员预防性体检工作的通知》（渝卫发〔2019〕23号）；
2.关于对划拨预防性体检经费补助的请示（沙财政发[2019]200号）</t>
  </si>
  <si>
    <t>体检人数</t>
  </si>
  <si>
    <t>卫生应急队伍建设</t>
  </si>
  <si>
    <t>对区级卫生应急物资库的设备、药品、消杀器材、隔离服等储备物资进行周期性补充和更新；针对突发公共卫生事件按照市级标准对区级卫生应急库配发消杀药品。开展医疗救援、公共卫生应急队伍相关演练1次。开展院前急救120队伍培训，聘请专家进行指导、印刷资料。开展安全生产培训，聘请专家进行指导、印刷资料。参与抗洪、森林防火、反恐、安全生产等专项区级应急综合演练。公共卫生风险评估和专家专业授课，评估4次（每季度1次）。</t>
  </si>
  <si>
    <t>1.沙坪坝区人民政府办公室关于印发沙坪坝区应急物资储备管理办法（试行）的通知（沙府办发〔2017〕106号）；2.重庆市卫生健康委员会办公室《关于印发重庆市卫生应急基本物资储备标准（2023年版）的通知》；3.重庆市突发事件紧急医学救援预案（2023年版）；4.重庆市卫生健康委员会关于印发《重庆市突发事件医疗应急工作管理办法（试行）》的通知，渝卫发〔2024〕24 号5.沙卫发〔2023〕56号 关于印发《重庆市沙坪坝区突发事件紧急医学救援预案（2023年版）》的通知；6.重庆市卫生健康委员会办公室关于加强乡镇卫生院院前急救工作的通知渝卫办发﹝2021﹞20 号7,重庆市卫生健康委员会办公室关于印发《重庆市卫生应急队伍创伤救援能力培训方案》的通知8.《关于认真学习贯彻落实习近平总书记重要讲话健全公共卫生应急管理体系的通知》；委办（2022—116）9.重庆市人民政府办公厅《关于印发重庆市应急物资储备管理办法（试行）的通知》（渝府办发〔2015〕179号）；10.《关于印发沙坪坝区突发事件应急处置医疗救治救助资金管理办法的通知（沙府办发〔2021〕52号）》。11.国家卫生健康委2024年安全生产工作要点，国卫办密安函〔2024〕219号</t>
  </si>
  <si>
    <t>1.对区级卫生应急物资库的设备、药品、消杀器材、隔离服等储备物资进行周期性补充和更新；2.针对登革热等突发性传染病按照市级标准对区级卫生应急库配发消杀药品；3.开展医疗救援、公共卫生应急队伍及急诊急救相关演练1次；4. 对400人开展公众应急技能培训；5.开展公共卫生风险评估，每季度开展1次，共4次。</t>
  </si>
  <si>
    <t>培训人数</t>
  </si>
  <si>
    <t>开展应急演练场次</t>
  </si>
  <si>
    <t>场次</t>
  </si>
  <si>
    <t>开展风险评估</t>
  </si>
  <si>
    <t>卫生应急物资补充及时率</t>
  </si>
  <si>
    <t>突发传染病消杀药品配送及时率</t>
  </si>
  <si>
    <t>疾病预防控制</t>
  </si>
  <si>
    <t>围绕《“健康中国2030”规划纲要》和《“健康重庆2030”规划》和十九大报告“健康文明生活方式，预防控制重大疾病”要求，积极推进免疫规划、艾滋病、结核病、慢性病的防控。</t>
  </si>
  <si>
    <t>渝卫发〔2022〕48 号、渝卫发〔2023〕20号；《中华人民共和国疫苗管理法》（2019年6月29日第十三届全国人民代表大会常务委员会第十一次会议通过）、国卫办疾控发〔2016〕51号、国卫办疾控函〔2022〕48 号、国卫疾控发〔2017〕60号、国卫办疾控发〔2021〕4号，国卫疾控慢病便函〔2020]132号，国卫医急公卫便函〔2023〕40号；《国务院防治艾滋病工作委员会办公室关于开展艾滋病防治质量年活动的通知》（国艾办函〔2023〕1号）；《重庆市疾病预防控制中心关于印发2023年重庆市艾滋病和丙型肝炎防治工要点的通知》（渝疾控办〔2023〕120号）；重庆市学校结核病防控工作规范（渝卫发〔2017〕105号）、重庆市新型结核病防治工作体系及标准操作程序（试行）（渝卫办发〔2017〕89号）、重庆市结核病防治工作要点（渝结〔2023〕47号）</t>
  </si>
  <si>
    <t>儿童建卡建证率不低于95%，疫苗接种率不低于95%，入托、入学儿童预防接种证查验率达100%，补种率95%。管理慢病患者9万人；重点慢性病监测工作：新发肿瘤登记报告不低于200/10万，心脑血管事件报告不低于200/10万。报告肺结核患者和疑似肺结核患者的总体到位率达到95%以上；病原学阳性肺结核患者的密切接触者筛查率达到95%；肺结核患者健康管理率和规则服药率达到90%以上。全人群艾滋病检测率不低于15%，高危人群干预覆盖率达到90%，感染者随访管理率达到90%，感染者治疗覆盖率达到90%。</t>
  </si>
  <si>
    <t>适龄儿童国家免疫规划疫苗接种率</t>
  </si>
  <si>
    <t>重点慢性病监测工作（登记报告）</t>
  </si>
  <si>
    <t>万</t>
  </si>
  <si>
    <t>报告肺结核患者和疑似肺结核患者的总体到位率</t>
  </si>
  <si>
    <t>管理慢病患者</t>
  </si>
  <si>
    <t>万人</t>
  </si>
  <si>
    <t>全人群艾滋病检测率</t>
  </si>
  <si>
    <r>
      <rPr>
        <sz val="11"/>
        <rFont val="方正仿宋_GBK"/>
        <charset val="134"/>
      </rPr>
      <t>耐药患者管理率</t>
    </r>
  </si>
  <si>
    <r>
      <rPr>
        <sz val="11"/>
        <rFont val="方正仿宋_GBK"/>
        <charset val="134"/>
      </rPr>
      <t>服务对象满意度</t>
    </r>
  </si>
  <si>
    <t>严重精神障碍患者社区康复</t>
  </si>
  <si>
    <t>通过引进社工组织等方式，开展形式多样的社区康复服务，恢复患者社会功能，促使患者尽快回归社会。</t>
  </si>
  <si>
    <t>1.精神卫生法；
2.《民政部财政部卫生计生委中国残联关于加快精神障碍社区康复服务发展的意见》（民发〔2017〕167号）；
3.《关于印发严重精神障碍管理治疗工作规范的通知》（国卫疾控发〔2018〕13号）；
4.《关于印发全国社会心理服务体系建设试点工作方案的通知》（国卫疾控发﹝2018﹞44号）；
5.《关于加快精神障碍社区康复服务发展的实施意见》（渝民发〔2019〕17号）；
6.《关于印发重庆市精神健康同伴支持及社区精神健康服务能力提升项目实施方案（2022-2025年）的通知》（渝卫发〔2022〕34号）。</t>
  </si>
  <si>
    <t>全区参与康复人数达到1000人以上，定期开展患者社区康复活动。</t>
  </si>
  <si>
    <t>全区参与康复人数</t>
  </si>
  <si>
    <t>满意率</t>
  </si>
  <si>
    <t>社区康复参与率</t>
  </si>
  <si>
    <t>社会心理服务体系建设试点</t>
  </si>
  <si>
    <t>贯彻落实党的十九大“加强社会心理服务体系建设，培育自尊自信、理性平和、积极向上的社会心态”的要求，建立健全沙坪坝区社会心理服务体系，构建三级社会心理服务平台，完善村（社区）、学校、医疗机构心理健康服务网络。开展分级分类心理人员培训，建立区级心理人才信息库；开展特殊人群和大众心理健康服务，促进居民身心健康，维护社会和谐稳定。</t>
  </si>
  <si>
    <t>1.《关于加强心理健康服务的指导意见》（国卫疾控发〔2016〕77号）；
2.《关于印发全国社会心理服务体系建设试点工作方案的通知》（国卫疾控发﹝2018﹞44号）。</t>
  </si>
  <si>
    <t>开展基层人员心理技能专业培训2次，接线员培训4次，开展党政机关企事业单位心理健康测评1次，儿童青少年心理健康知识知晓率达80%。</t>
  </si>
  <si>
    <t>基层人员心理
技能专业培训</t>
  </si>
  <si>
    <t>接线员培训</t>
  </si>
  <si>
    <t>开展党政机关企
事业单位心理健康测评</t>
  </si>
  <si>
    <t>儿童青少年心理
健康知识知晓率</t>
  </si>
  <si>
    <t>卫生计生管理</t>
  </si>
  <si>
    <t>按国家发改委模式，对托位进行补贴，进一步促进普惠托育服务发展，构建生育支持友好环境，促进人口长期均衡发展。</t>
  </si>
  <si>
    <t>1.《中共中央、国务院关于优化生育政策促进人口长期均衡发展的决定》（中发[2021]30号）；2.《印发关于优化生育政策促进人口长期均衡发展的实施方案的通知》（渝委发〔2022〕9号）；3.《关于进一步完善和落实积极生育支持措施的指导意见》 （国卫人口发[2022]26号）；4.《关于贯彻落实进一步完善和落实积极生育支持措施的指导意见的通知》 （渝人口领办发[2022]1号）；5.《关于印发重庆市3岁以下婴幼儿照护服务能力提升三年行动计划（2023—2025年）的通知》（渝府办发[2023]77号）；6.市考核办对区县党委、政府的考核指标，是市、区政府明确实施的市级、区级重点民生实事；7. 托育机构质量评估标准（2023年11月）；8.《健康儿童行动提升计划（2021—2025年）》；9.关于印发促进医疗卫生机构支持托育服务发展若干措施的通知。</t>
  </si>
  <si>
    <t>完成全年培训、市区级督导、指导等任务。</t>
  </si>
  <si>
    <t>全区托育机构卫生保健人员培训会</t>
  </si>
  <si>
    <t>市区督导</t>
  </si>
  <si>
    <t>高危儿童养育照护指导</t>
  </si>
  <si>
    <t>危重新生儿（儿童）救治病例评审会</t>
  </si>
  <si>
    <t>卫生计生技术服务</t>
  </si>
  <si>
    <t>提高基本避孕药具和基本避孕手术服务可及性，使育龄群众获得规范、适宜的避孕服务。</t>
  </si>
  <si>
    <t>1.《国家卫生健康委关于贯彻2021-2030年中国妇女儿童发展纲要的实施方案》（国卫妇幼函〔2022〕56 号）；2.《国家卫生健康委印发健康儿童行动提升计划（2021—2025 年）的通知》（国卫妇幼发〔2021〕33 号）；3.基本避孕服务项目管理工作规范；4.《重庆市基本避孕服务项目实施方案（2023年版）》；5.《计划生育手术并发症鉴定管理办法（试行）》；</t>
  </si>
  <si>
    <t>保障全区药具网点的正常运行；对全区26家开展计生手术医疗机构开展1次培训、4次工作督导；完成免费生殖健康普查。</t>
  </si>
  <si>
    <t>全区药具网点的正常运行</t>
  </si>
  <si>
    <t>开展计生手术医疗机构培训</t>
  </si>
  <si>
    <t>开展计生手术工作督导</t>
  </si>
  <si>
    <t>免费生殖健康普查</t>
  </si>
  <si>
    <t>妇幼保健工作</t>
  </si>
  <si>
    <t>对一方户籍地为沙坪坝区的新婚夫妇进行免费婚前保健咨询及指导、体格检查。为各3500名35-64岁妇女免费提供宫颈癌和乳腺癌检查。预防和减少孕产妇和婴儿死亡，提高妇幼健康服务质量和水平，切实保障母婴安全，维护妇女儿童健康权益。切实做好贫困孕产妇和新生儿危急重症的救助工作，保障孕产妇和新生儿生命安全，进一步缓解群众因病致贫问题。提高计划怀孕夫妇优生科学知识水平，预防出生缺陷发生，为计划怀孕夫妇提供健康教育、病史询问、体格检查、临床实验室检查、影像学检查、风险评估、咨询指导、早孕及妊娠结局追踪随访等共19项服务内容。</t>
  </si>
  <si>
    <t>1.《国家卫生健康委员会、民政部、国务院妇儿工委办公室、共青团中央、全国妇联关于加强婚前保健工作的通知》（国卫妇幼函〔2020〕205号）；2.《新划入基本公共卫生服务工作规范（2019年版）》（国卫基层发〔2019〕52号）；3.重庆市卫生健康委员会等10部门关于印发重庆市加速消除宫颈癌行动实施方案（2023—2030年）的通知（渝卫发〔2024〕2号）；4.《重庆市卫生健康委员会重庆市妇女联合会关于印发重庆市2020年妇女“两癌”检查及救助项目实施方案的通知》（渝卫发〔2020〕60号）“各区县（自治县）要将妇女“两癌”检查项目纳入重点工作，争取技术培训、质控等经费及救助经费，确保项目可持续发展。”5.《重庆市卫生健康委员会关于印发重庆市母婴安全行动提升计划实施方案（2022—2025年)的通知》（渝卫发〔2022〕13号）；6.《重庆市沙坪坝区卫生健康委员会关于印发沙坪坝区母婴安全行动计划实施方案（2022—2025年)的通知》（沙卫疾发〔2022〕78号）；7.重庆市卫生和计划生育委员会办公室关于切实做好高龄孕产妇管理服务和临床救治工作的通知（渝卫办妇幼发﹝2016﹞179号）；8.《沙坪坝区人民政府办公室关于修订沙坪坝区突发事件应急处置救治救助资金管理暂行办法的通知》（沙府办发〔2017〕123号）；9.《国家免费孕前优生健康检查项目试点技术规范》、《免费孕优检查项目管理工作规范(2019年版)》。</t>
  </si>
  <si>
    <t>高质量完成辖区婚检、妇女“两癌”筛查等妇幼保健工作，开展母婴安全督导及病理评审。</t>
  </si>
  <si>
    <t>开展预防和减少孕产妇和婴儿死亡相关培训</t>
  </si>
  <si>
    <t>全区各助产机构母婴安全督导</t>
  </si>
  <si>
    <t>母婴安全病例评审会</t>
  </si>
  <si>
    <t>免费婚检</t>
  </si>
  <si>
    <t>对</t>
  </si>
  <si>
    <t>两癌项目满意率</t>
  </si>
  <si>
    <t>医疗服务能力及保障建设、分级诊疗实施经费及医师资格考试</t>
  </si>
  <si>
    <t>围绕《医疗质量管理办法》，进一步提升医疗服务能力，加强医疗质量管理，开展培训及质控检查；开展三基三严岗位练兵比武活动，提升辖区医务人员业务水平，提升医疗服务能力；在各节假日、区内开展的重大活动、会议等开展医疗保障及保健工作；开展对口支援社区卫生服务中心、镇卫生院工作。围绕《“健康中国2030”规划纲要》《卫生计生“十三五”规划》《关于印发进一步改善医疗服务行动计划（2018-2020年）实施方案的通知》，进一步加强医疗质量安全建设，强化医院感染管理，推进分级诊疗、处方点评工作；严格按照报名国家医师资格考试报名条件、考务工作规程等组织实施各阶段考务工作，严格把好医师队伍准入关，我区负责主城6区（包括沙坪坝、渝中区、九龙坡区、北碚区、大渡口区、高新区）考生报名、实践技能及医学综合考试（一试、二试）考务工作；每周在商圈持续开展义诊活动；</t>
  </si>
  <si>
    <t>1.《沙坪坝区人民政府关于印发沙坪坝区深化医药卫生体制改革实施方案的通知》（沙府发〔2009〕51号）；2.《沙坪坝区人大常委会关于基层医疗卫生服务体系建设情况的审议意见》（沙人发〔2012〕39号）；3.《中共沙坪坝区委办公室、沙坪区人民政府办公室批转沙坪坝区卫生局关于沙坪坝区医疗卫生保障工作管理办法的通知》（沙委办发[2006]85号）；4.《关于印发2022年全市“三基三严”大比武活动方案的通知》；5.《重庆市物价局 重庆市财政局 关于调整医师资格考试收费标准的通知》（渝价（2013）69号）；6.《关于印发沙坪坝区厅级干部保健工作实施方案（试行）的通知》（沙卫发〔2019〕140号）；7.《关于进一步加强医疗机构感控人员配备管理相关工作的通知》（渝肺炎组医发〔2021〕13号）；8.《关于沙坪坝区2022年度对口协同发展帮扶计划》（沙对口办〔2022〕1号）；9.《关于向参与新冠疫苗接种和保障任务医疗卫生工作人员发放报酬的通知》（委（2021-23））；10.《关于进一步强化新冠病毒核酸检测质量监管的通知》（国务院联防联控机制医疗发〔2022〕98号）；11.《中华人民共和国医师法》2022年3月1日施行；12.《关于印发重庆市改善就医感受提升患者体验主题活动实施方案（2023-2025年）的通知》；13.《手术质量安全提升行动方案（2023-2025年）》。</t>
  </si>
  <si>
    <t>1.开展培训及质控检查；2.开展三基三严岗位练兵比武活动；3.开展医疗保障；4.完成国家医师资格考试考务工作；</t>
  </si>
  <si>
    <t>开展质控活动</t>
  </si>
  <si>
    <t>区级三基三严</t>
  </si>
  <si>
    <t>人数</t>
  </si>
  <si>
    <t>医疗保障</t>
  </si>
  <si>
    <t>次数</t>
  </si>
  <si>
    <t>处方点评</t>
  </si>
  <si>
    <t>医师资格考试</t>
  </si>
  <si>
    <t>完成</t>
  </si>
  <si>
    <t>义诊活动</t>
  </si>
  <si>
    <t>改善就医感受提升患者体验主题活动</t>
  </si>
  <si>
    <t>应急救护培训“五进”项目经费</t>
  </si>
  <si>
    <t>开展“关爱生命 救在身边”活动，加强应急救护知识技能培训，是红十字会的法定职责，“每年新增应急救护普及培训人数占区域内总人口比例不少于1%”，持证救护员培训人数不低于市红十字会当年评价指标，增强群众的防灾避险意识，提高自救互救能力，有助于自然灾害和突发事件发生后把握最佳救援时机、减少人员伤亡、推进社会公共安全体系建设。市红十字会每年将对应急救护工作的“五进”普及培训、持证救护员培训工作、救护工作管理等进行年度评价，作为评价区县红十字工作的重要依据，是全国红十字系统透明度指数评价的基础性指标。</t>
  </si>
  <si>
    <t>1.《中华人民共和国红十字会法》；2.《中国红十字会章程》；3.重庆市实施〈中华人民共和国红十字会法〉办法；4.《国务院关于促进红十字事业发展的意见》（国发﹝2012﹞25号）；5.《中国红十字总会关于进一步加强红十字应急救护工作的意见》（红总字﹝2010﹞101号）；6.《关于开展“关爱生命 救在身边”活动的通知》（国健推委办发〔2022〕4号）；7.《重庆市人民政府贯彻落实国务院关于促进红十字事业发展意见的实施意见》(渝府发〔2013〕29号)；8.《健康中国重庆行动推进委员会办公室、重庆市卫生健康委员会关于印发健康中国重庆行动2023年工作要点的通知》（渝健推委办发〔2023〕2号）;9.《重庆市红十字会关于深入开展红十字应急救护培训“五进”工作的通知》（渝红会〔2017〕40号）；10.《重庆市红十字会关于持续深入推进红十字应急救护工作的指导意见（渝红会〔2021〕6号）；11.《重庆市红十字会关于印发&lt;重庆市红士字会应急救护师资日常管理细则&gt;的通知》（渝红会〔2023〕 22号）;12.《重庆市红十字会关于印发&lt;2023年区县红十字工作目标考核实施办法&gt;的通知》（渝红会〔2023〕25号）；13.《重庆市红十字会关于加强红十字品牌项目使用管理的通知》；14.《中共重庆市沙坪坝区委重庆市沙坪坝区人民政府关于印发&lt;沙坪坝区加强基层治理体系和治理能力现代化建设的实施方案&gt;的通知》（沙委发〔2022〕6号）；15.《中共重庆市沙坪坝区委办公室重庆市沙坪坝区人民政府办公室关于印发&lt;沙坪坝区“健康小区”建设工作方案&gt;的通知》（沙委办〔2023〕50号）；16.《中国红十字会总会办公室关于开展2024年度全国红十字系统透明度指数评价工作的通知》（中红办字〔2024〕17号）；17.《重庆市红十字会关于认真做好2024年度红十字透明度建设工作的通知》渝红会〔2024〕43号）；18.关于印发《2024年度区县红十字业务工作评价办法》的通知（渝红会〔2024〕24号）。</t>
  </si>
  <si>
    <t>确保“每年新增应急救护普及培训人数占区域内总人口比例不少于1%”，持证救护员培训人数不低于市红十字会评价指标。</t>
  </si>
  <si>
    <t>惠及人数</t>
  </si>
  <si>
    <t>取证培训有效培训</t>
  </si>
  <si>
    <t>应急救护普及培训人数</t>
  </si>
  <si>
    <t>印刷宣传折页</t>
  </si>
  <si>
    <t>元/年</t>
  </si>
  <si>
    <t>取证培训授课费</t>
  </si>
  <si>
    <t>应急救护普及培训授课费</t>
  </si>
  <si>
    <t>遗体器官捐献保障经费</t>
  </si>
  <si>
    <t>开展遗体和人体器官捐献工作，是红十字会的法定职责，捐献遗体（器官），无论是对于医学教育、疾病研究、救死扶伤，还是对于移风易俗、殡葬改革、节约土地和资源，都有着现实的积极意义。这对促进自身与人类健康的进步，挽救人的生命，提高医学生培养与教育水平，将起到极大的促进作用。市红十字会每年将对“三献”工作进行年度工作评价，宣传动员无偿献血、造血干细胞入库志愿者招募、人体器官遗体角膜捐献志愿登记、慰问捐献困难者家庭作为评价区县红十字工作的重要依据，是红十字系统透明度指数评价的基础性指标。</t>
  </si>
  <si>
    <t>1.《中华人民共和国红十字会法》；2.《中国红十字会章程》；3.《中国红十字志愿服务管理办法》；4.《国务院关于促进红十字事业发展的意见》（国发﹝2012﹞25号）；5.《人体器官捐献和移植条例》；6.《重庆市遗体和人体器官捐献条例》；7.重庆市实施〈中华人民共和国红十字会法〉办法；8.《重庆市人民政府贯彻落实国务院关于促进红十字事业发展意见的实施意见》（渝府发〔2013〕29 号）；9.《重庆市红十字会关于印发&lt;重庆市红十字会红十字志愿者管理办法&gt;和&lt;重庆市红十字会红十字志愿服务组织管理办法&gt;的通知》（渝红会〔2017〕22号）；10.重庆市红十字会关于转发《中国红十字会总会、国家卫生健康委员会关于印发〈关于进—步加强造血干细胞捐献工作的意见〉的通知》的通知（渝红会〔2023〕4号）;11.《重庆市红十字会关于印发&lt;2023年区县红十字工作目标考核实施办法&gt;的通知》（渝红会〔2023〕25号）；12.《中国红十字会总会办公室关于开展2024年度全国红十字系统透明度指数评价工作的通知》（中红办字〔2024〕17号）；13.《重庆市红十字会关于认真做好2024年度红十字透明度建设工作的通知》渝红会〔2024〕43号）；14.关于印发《2024年度区县红十字业务工作评价办法》的通知（渝红会〔2024〕24号）；15.《关于做好2024年无偿献血工作的通知》（渝红会〔2024〕6号）。</t>
  </si>
  <si>
    <t>按市级当年下达的评价指标，宣传、动员爱心人士登记成为遗体（角膜）和人体器官捐献志愿者、造血干细胞捐献入库志愿者。</t>
  </si>
  <si>
    <t>遗体（角膜）捐献志愿登记完成率</t>
  </si>
  <si>
    <t>器官捐献志愿登记完成率</t>
  </si>
  <si>
    <t>造血干细胞捐献志愿者有效入库完成率</t>
  </si>
  <si>
    <t>宣传活动场次</t>
  </si>
  <si>
    <t>印刷成本</t>
  </si>
  <si>
    <t>元/份</t>
  </si>
  <si>
    <t>计生协计生特殊家庭帮扶项目</t>
  </si>
  <si>
    <t>积极发挥计划生育协会作用，加强基层能力建设，做好宣传教育、生殖健康咨询服务、优生优育指导、计划生育家庭帮扶、权益维护、家庭健康促进等工作。</t>
  </si>
  <si>
    <t>1.中央、市级民生政策实施项目1.《中国计生协章程》；2.《中共中央、国务院关于优化生育政策 促进人口长期均衡发展的决定》（中发[2021]30号）；3.《关于印发计生特殊家庭帮扶模式探索项目实施意见的通知》（国计生协[2014]28号）； 4.《关于进一步做好计生特殊困难家庭扶助工作的通知》（渝卫家庭发[2014]15号）；5.《关于开展计划生育特殊家庭“暖心行动”的通知》；6.《关于开展落实计划生育特殊家庭联系人制度等“三个全覆盖”专项行动的通知 》；7.《关于确认2016年计生特殊家庭帮扶项目点的通知》（国计生协（2016〕20号）；8.《关于确认失独家庭帮扶项目点和暖心家园项目点的通知》（国计生协〔2019〕19号）；9.《关于区级群团组织承接政府部门转移职能事项清单的通知》（沙编委发[2017]11号）；10.暖心家园管理手册；11.中国计生协暖心家园项目评估表。</t>
  </si>
  <si>
    <t>计生特殊家庭无重大不稳定事件发生</t>
  </si>
  <si>
    <t>卫生监督执法工作</t>
  </si>
  <si>
    <t>执法文书印刷、卫生执法宣传、购执法设备等。</t>
  </si>
  <si>
    <t>1.重庆市卫生健康委员会办公室关于印发2023年重庆市卫生健康随机监督抽查计划的通知(委办（2023—36）)《卫生行政执法文书规范》；
2、《机关文件材料归档范围和文书档案保管期限规定》；
3.《重庆市行政处罚案卷评查标准（2017年版）》；
4.《关于印发&lt;重庆市卫生健康监督协管服务实施方案（2022年版）&gt;》的通知；
5.《渝卫办发﹝2021﹞28 号关于印发重庆市规范化卫生健康监督执法机构建设工作方案的通知》
6.《关于第五批重庆市规范化卫生健康监督执法机构创建评审结果的通知》
7.沙坪坝区卫生健康综合行政执法支队根据原卫生部办公厅《关于进一步规范卫生监督制、着装管理的通知》﹙卫办法监发〔2003〕103号﹚；
8.国家监督中心关于印发《卫生监督员着装规范》的通知﹙卫监培发〔2015〕39号﹚；
9.重庆市卫生计生监督执法局关于印发《卫生计生监督制、着装管理规定》的通知（渝卫监〔2017〕84号）；
10.贯彻落实唐小平书记关于安全生产的批示“危房不住人，住人无危房”精神，执法支队于2022年4月底搬迁至雾都大厦办公区；
11.《沙坪坝区卫生健康委员会关于印发《沙坪坝区卫生健康系统重大事故隐患专项排查整治2023行动方案》的通知》（沙卫办发〔2023〕99号）。</t>
  </si>
  <si>
    <t>当年绩效目标</t>
  </si>
  <si>
    <t>保质保量完成全年监督执法工作</t>
  </si>
  <si>
    <t>宣传手册</t>
  </si>
  <si>
    <t>份</t>
  </si>
  <si>
    <t>服务质量达标率</t>
  </si>
  <si>
    <t>检查结果公开率</t>
  </si>
  <si>
    <t>投诉处理满意率</t>
  </si>
  <si>
    <t>卫生事业发展项目（提升公共卫生综合服务能力设备购置项目）</t>
  </si>
  <si>
    <t>沙坪坝区疾病预防控制中心迁扩建工项目建成后，购买相关实验室设备。该项目建成后，疾控中心将成为区域检验检测中心，拥有国家致病菌识别网络实验室、国家病媒生物病原检测实验室，以及流感、手足口病、碘缺乏病、艾滋病确证等网络实验室。在重大传染病突发事件处置中，迅速有效整合主城区公共卫生资源，开展快速高效的检测，弥补重庆市基层疾控中心公共卫生服务体系短板。</t>
  </si>
  <si>
    <t>1.国务院办公厅印发《关于推动疾病预防控制事业高质量发展的指导意见》
2.重庆市人民政府办公厅关于印发《重庆市公共卫生能力提升三年行动计划（2023—2025 年）》的通知（渝府办发〔2023〕107 号）
3.《重庆市疾病预防控制机构等级评审管理办法（2024 版）》，《重庆市疾病预防控制机构等级评审指标体系（2024 版）》（渝疾控综发〔2024〕19 号）
4.《关于重庆市沙坪坝区疾病预防控制中心迁扩建工项目建议书的批复》（沙发改（2020）202号）</t>
  </si>
  <si>
    <t>购买相关实验室设备后，有助于进一步提高疾控中心实验室检测项目数量和检验检测能力，从目前不足500项实验室检测项目逐步提高至区域疾控中心实验室要求的1200项，进一步提升食品检验、水质检验、职业卫生技术服务、放射卫生技术服务能力，力争成为渝双城经济圈地市级检测能力中心。</t>
  </si>
  <si>
    <t>采购设备数量</t>
  </si>
  <si>
    <t>设备验收合格率</t>
  </si>
  <si>
    <t>设备配置率</t>
  </si>
  <si>
    <t>卫生事业发展项目（提升公共卫生综合服务能力建设项目）</t>
  </si>
  <si>
    <t>沙坪坝区疾病预防控制中心迁扩建工项目建成后，疾控中心将成为区域检验检测中心，拥有国家致病菌识别网络实验室、国家病媒生物病原检测实验室，以及流感、手足口病、碘缺乏病、艾滋病确证等网络实验室。在重大传染病突发事件处置中，迅速有效整合主城区公共卫生资源，开展快速高效的检测，弥补重庆市基层疾控中心公共卫生服务体系短板。</t>
  </si>
  <si>
    <t>改善区疾控中心基础设施条件，补齐公共卫生短板，创建三甲疾控机构，大幅度提升突发事件处置能力，织牢公共卫生防护网。</t>
  </si>
  <si>
    <t>主体工程完成率</t>
  </si>
  <si>
    <t>验收合格率</t>
  </si>
  <si>
    <t>设施服务覆盖面积</t>
  </si>
  <si>
    <t>㎡</t>
  </si>
  <si>
    <t>卫生事业发展项目（提升医疗卫生服务能力建设项目）</t>
  </si>
  <si>
    <t>为进一步改善群众就医体验、消除安全隐患和提升辖区内公共卫生综合服务能力，拟对区中西医结合医院、渝碚路社区卫生服中心、覃家岗社区卫生服务中心、天星桥社区卫生服务中心、土主社区卫生服务中心、区人民医院、区中医院、陈家桥医院等8家单位进行改造更新，预计改造面积共计1.7万㎡，</t>
  </si>
  <si>
    <t>常规性，改善群众就医体验、消除安全隐患和提升辖区内公共卫生综合服务能力。</t>
  </si>
  <si>
    <t>为进一步改善群众就医体验、消除安全隐患和提升辖区内公共卫生综合服务能力。</t>
  </si>
  <si>
    <t>改造周期</t>
  </si>
  <si>
    <t>天</t>
  </si>
  <si>
    <t>建设面积</t>
  </si>
  <si>
    <t>平方米</t>
  </si>
  <si>
    <t>服务质量提升</t>
  </si>
  <si>
    <t>改造成本</t>
  </si>
  <si>
    <t>万元</t>
  </si>
  <si>
    <t>编制单位：</t>
  </si>
  <si>
    <r>
      <rPr>
        <sz val="12"/>
        <rFont val="方正仿宋_GBK"/>
        <charset val="134"/>
      </rPr>
      <t>专项资金名称</t>
    </r>
  </si>
  <si>
    <r>
      <rPr>
        <sz val="12"/>
        <color rgb="FF000000"/>
        <rFont val="方正仿宋_GBK"/>
        <charset val="134"/>
      </rPr>
      <t>医疗服务与保障能力提升（卫生健康人才培养培训）中央补助资金</t>
    </r>
  </si>
  <si>
    <r>
      <rPr>
        <sz val="12"/>
        <rFont val="方正仿宋_GBK"/>
        <charset val="134"/>
      </rPr>
      <t>业务主管部门</t>
    </r>
  </si>
  <si>
    <r>
      <rPr>
        <sz val="12"/>
        <rFont val="方正仿宋_GBK"/>
        <charset val="134"/>
      </rPr>
      <t>重庆市沙坪坝区卫生健康委员会</t>
    </r>
  </si>
  <si>
    <r>
      <rPr>
        <sz val="12"/>
        <rFont val="Times New Roman"/>
        <charset val="134"/>
      </rPr>
      <t>2025</t>
    </r>
    <r>
      <rPr>
        <sz val="12"/>
        <rFont val="方正仿宋_GBK"/>
        <charset val="134"/>
      </rPr>
      <t>年预算</t>
    </r>
  </si>
  <si>
    <r>
      <rPr>
        <sz val="12"/>
        <rFont val="方正仿宋_GBK"/>
        <charset val="134"/>
      </rPr>
      <t>区级支出</t>
    </r>
  </si>
  <si>
    <r>
      <rPr>
        <sz val="12"/>
        <rFont val="方正仿宋_GBK"/>
        <charset val="134"/>
      </rPr>
      <t>补助街镇</t>
    </r>
  </si>
  <si>
    <r>
      <rPr>
        <sz val="12"/>
        <rFont val="方正仿宋_GBK"/>
        <charset val="134"/>
      </rPr>
      <t>项目概况</t>
    </r>
  </si>
  <si>
    <r>
      <rPr>
        <sz val="12"/>
        <color rgb="FF000000"/>
        <rFont val="方正仿宋_GBK"/>
        <charset val="134"/>
      </rPr>
      <t>按工作计划开展工作，保障机关和各基层单位正常运转</t>
    </r>
  </si>
  <si>
    <r>
      <rPr>
        <sz val="12"/>
        <rFont val="方正仿宋_GBK"/>
        <charset val="134"/>
      </rPr>
      <t>立项依据</t>
    </r>
  </si>
  <si>
    <r>
      <rPr>
        <sz val="12"/>
        <rFont val="方正仿宋_GBK"/>
        <charset val="134"/>
      </rPr>
      <t>当年绩效目标</t>
    </r>
  </si>
  <si>
    <r>
      <rPr>
        <sz val="12"/>
        <color rgb="FF000000"/>
        <rFont val="方正仿宋_GBK"/>
        <charset val="134"/>
      </rPr>
      <t>卫生健康人才培养</t>
    </r>
  </si>
  <si>
    <r>
      <rPr>
        <sz val="12"/>
        <color rgb="FF000000"/>
        <rFont val="方正仿宋_GBK"/>
        <charset val="134"/>
      </rPr>
      <t>绩效指标</t>
    </r>
  </si>
  <si>
    <r>
      <rPr>
        <sz val="12"/>
        <rFont val="方正仿宋_GBK"/>
        <charset val="134"/>
      </rPr>
      <t>指标</t>
    </r>
  </si>
  <si>
    <r>
      <rPr>
        <sz val="12"/>
        <rFont val="方正仿宋_GBK"/>
        <charset val="134"/>
      </rPr>
      <t>指标权重</t>
    </r>
  </si>
  <si>
    <r>
      <rPr>
        <sz val="12"/>
        <rFont val="方正仿宋_GBK"/>
        <charset val="134"/>
      </rPr>
      <t>计量单位</t>
    </r>
  </si>
  <si>
    <r>
      <rPr>
        <sz val="12"/>
        <rFont val="方正仿宋_GBK"/>
        <charset val="134"/>
      </rPr>
      <t>指标性质</t>
    </r>
  </si>
  <si>
    <r>
      <rPr>
        <sz val="12"/>
        <rFont val="方正仿宋_GBK"/>
        <charset val="134"/>
      </rPr>
      <t>指标值</t>
    </r>
  </si>
  <si>
    <r>
      <rPr>
        <sz val="12"/>
        <color rgb="FF000000"/>
        <rFont val="方正仿宋_GBK"/>
        <charset val="134"/>
      </rPr>
      <t>资金使用率</t>
    </r>
  </si>
  <si>
    <t>20</t>
  </si>
  <si>
    <t>95</t>
  </si>
  <si>
    <r>
      <rPr>
        <sz val="12"/>
        <color rgb="FF000000"/>
        <rFont val="方正仿宋_GBK"/>
        <charset val="134"/>
      </rPr>
      <t>提前下达助理全科医生培训补助资金</t>
    </r>
  </si>
  <si>
    <t>40</t>
  </si>
  <si>
    <r>
      <rPr>
        <sz val="12"/>
        <color rgb="FF000000"/>
        <rFont val="方正仿宋_GBK"/>
        <charset val="134"/>
      </rPr>
      <t>万元</t>
    </r>
  </si>
  <si>
    <r>
      <rPr>
        <sz val="12"/>
        <color rgb="FF000000"/>
        <rFont val="方正仿宋_GBK"/>
        <charset val="134"/>
      </rPr>
      <t>＝</t>
    </r>
  </si>
  <si>
    <r>
      <rPr>
        <sz val="12"/>
        <color rgb="FF000000"/>
        <rFont val="方正仿宋_GBK"/>
        <charset val="134"/>
      </rPr>
      <t>资进使用及时</t>
    </r>
  </si>
  <si>
    <r>
      <rPr>
        <sz val="12"/>
        <color rgb="FF000000"/>
        <rFont val="方正仿宋_GBK"/>
        <charset val="134"/>
      </rPr>
      <t>定性</t>
    </r>
  </si>
  <si>
    <r>
      <rPr>
        <sz val="12"/>
        <color rgb="FF000000"/>
        <rFont val="方正仿宋_GBK"/>
        <charset val="134"/>
      </rPr>
      <t>全额用于助理全科医生培训</t>
    </r>
  </si>
  <si>
    <t>10</t>
  </si>
  <si>
    <r>
      <rPr>
        <sz val="12"/>
        <color rgb="FF000000"/>
        <rFont val="方正仿宋_GBK"/>
        <charset val="134"/>
      </rPr>
      <t>医学科研（含适宜技术推广）项目市级补助资金</t>
    </r>
  </si>
  <si>
    <t>医疗卫生机构医学科研（含适宜技术推广）项目市级补助资金</t>
  </si>
  <si>
    <r>
      <rPr>
        <sz val="12"/>
        <color rgb="FF000000"/>
        <rFont val="方正仿宋_GBK"/>
        <charset val="134"/>
      </rPr>
      <t>设立科卫联合医学科研项目、卫生适宜技术推广、市卫生健康委医学科研项目、市卫生健康委重点实验室建设项目等项目。</t>
    </r>
  </si>
  <si>
    <r>
      <rPr>
        <sz val="12"/>
        <color rgb="FF000000"/>
        <rFont val="方正仿宋_GBK"/>
        <charset val="134"/>
      </rPr>
      <t>指标</t>
    </r>
  </si>
  <si>
    <r>
      <rPr>
        <sz val="12"/>
        <color rgb="FF000000"/>
        <rFont val="方正仿宋_GBK"/>
        <charset val="134"/>
      </rPr>
      <t>指标权重</t>
    </r>
  </si>
  <si>
    <r>
      <rPr>
        <sz val="12"/>
        <color rgb="FF000000"/>
        <rFont val="方正仿宋_GBK"/>
        <charset val="134"/>
      </rPr>
      <t>计量单位</t>
    </r>
  </si>
  <si>
    <r>
      <rPr>
        <sz val="12"/>
        <color rgb="FF000000"/>
        <rFont val="方正仿宋_GBK"/>
        <charset val="134"/>
      </rPr>
      <t>指标性质</t>
    </r>
  </si>
  <si>
    <r>
      <rPr>
        <sz val="12"/>
        <color rgb="FF000000"/>
        <rFont val="方正仿宋_GBK"/>
        <charset val="134"/>
      </rPr>
      <t>指标值</t>
    </r>
  </si>
  <si>
    <r>
      <rPr>
        <sz val="12"/>
        <color rgb="FF000000"/>
        <rFont val="方正仿宋_GBK"/>
        <charset val="134"/>
      </rPr>
      <t>市卫生健康委医学科研项目</t>
    </r>
  </si>
  <si>
    <r>
      <rPr>
        <sz val="12"/>
        <color rgb="FF000000"/>
        <rFont val="方正仿宋_GBK"/>
        <charset val="134"/>
      </rPr>
      <t>个</t>
    </r>
  </si>
  <si>
    <t>1</t>
  </si>
  <si>
    <r>
      <rPr>
        <sz val="12"/>
        <color rgb="FF000000"/>
        <rFont val="方正仿宋_GBK"/>
        <charset val="134"/>
      </rPr>
      <t>科卫联合医学科研项目</t>
    </r>
  </si>
  <si>
    <r>
      <rPr>
        <sz val="12"/>
        <color rgb="FF000000"/>
        <rFont val="方正仿宋_GBK"/>
        <charset val="134"/>
      </rPr>
      <t>科卫联合重点项目</t>
    </r>
  </si>
  <si>
    <r>
      <rPr>
        <sz val="12"/>
        <color rgb="FF000000"/>
        <rFont val="方正仿宋_GBK"/>
        <charset val="134"/>
      </rPr>
      <t>科研能力</t>
    </r>
  </si>
  <si>
    <r>
      <rPr>
        <sz val="10"/>
        <color rgb="FF000000"/>
        <rFont val="方正仿宋_GBK"/>
        <charset val="134"/>
      </rPr>
      <t>表十一</t>
    </r>
  </si>
  <si>
    <t>医疗服务与保障能力提升（中医药事业传承与发展部分）中央补助资金</t>
  </si>
  <si>
    <r>
      <rPr>
        <sz val="11"/>
        <rFont val="方正仿宋_GBK"/>
        <charset val="134"/>
      </rPr>
      <t>业务主管部门</t>
    </r>
  </si>
  <si>
    <r>
      <rPr>
        <sz val="11"/>
        <rFont val="方正仿宋_GBK"/>
        <charset val="134"/>
      </rPr>
      <t>项目概况</t>
    </r>
  </si>
  <si>
    <r>
      <rPr>
        <sz val="11"/>
        <rFont val="方正仿宋_GBK"/>
        <charset val="134"/>
      </rPr>
      <t>医疗服务与保障能力提升（中医药事业传承与发展部分）中央补助资金</t>
    </r>
  </si>
  <si>
    <t>渝财社〔2024〕136号《关于提前下达2025年卫生人员培养培训类项目市级补助资金预算的通知》</t>
  </si>
  <si>
    <t>中医药人才技术水平逐步提高；中医药服务能力水平逐步提高。</t>
  </si>
  <si>
    <t>资金使用率</t>
  </si>
  <si>
    <r>
      <rPr>
        <sz val="11"/>
        <color rgb="FF000000"/>
        <rFont val="方正仿宋_GBK"/>
        <charset val="134"/>
      </rPr>
      <t>提前下达</t>
    </r>
    <r>
      <rPr>
        <sz val="11"/>
        <color rgb="FF000000"/>
        <rFont val="Times New Roman"/>
        <charset val="134"/>
      </rPr>
      <t>2025</t>
    </r>
    <r>
      <rPr>
        <sz val="11"/>
        <color rgb="FF000000"/>
        <rFont val="方正仿宋_GBK"/>
        <charset val="134"/>
      </rPr>
      <t>年医疗服务与保障能力提升（中医药事业传承与发展部分）中央补助资金</t>
    </r>
  </si>
  <si>
    <t>资金使用及时</t>
  </si>
  <si>
    <t>全额用于中医药事业传承与发展</t>
  </si>
  <si>
    <t>专项资金名称</t>
  </si>
  <si>
    <t>重大传染病防控中央补助资金</t>
  </si>
  <si>
    <t>区级支出</t>
  </si>
  <si>
    <t>补助街镇</t>
  </si>
  <si>
    <t>重大传染病中央补助资金，用于扩大国家免疫规划、艾滋病防治、结核病防治、血吸虫和包虫病防治、精神卫生与慢性非传染疾病防治、新冠肺炎等重点传染病监测工作。</t>
  </si>
  <si>
    <t>立项依据</t>
  </si>
  <si>
    <t>结合本地实际，统筹安排并使用好中央、市级及本地财政补助资金及其他部门、其他渠道支持的资金，切实加快预算执行进度，保质保量完成国家和市级下达的重大传染病防控工作任务。</t>
  </si>
  <si>
    <t>资金利用率</t>
  </si>
  <si>
    <t>满意度</t>
  </si>
  <si>
    <t>90</t>
  </si>
  <si>
    <t>保质保量完成国家和市级下达的重大传染病防控工作任务</t>
  </si>
  <si>
    <t>完成目标考核</t>
  </si>
  <si>
    <t>住院医师规范化培训专项项目</t>
  </si>
  <si>
    <t>专项用于开展住院医师规范化培训工作</t>
  </si>
  <si>
    <t>渝财社〔2024〕137号《关于提前下达2025年住院医师规范化培训专项项目市级补助资金的通知》</t>
  </si>
  <si>
    <t>助理全科医生培训人员完成轮转要求，80%以上的学员取得结业合格证书。</t>
  </si>
  <si>
    <t>助理全科医生规范化培训结业考核通过率</t>
  </si>
  <si>
    <t>资金发放率</t>
  </si>
  <si>
    <t>参培学员满意度</t>
  </si>
  <si>
    <t>80</t>
  </si>
  <si>
    <t>资金发放及时</t>
  </si>
  <si>
    <t>基本药物制度补助资金（中央）</t>
  </si>
  <si>
    <r>
      <rPr>
        <sz val="11"/>
        <color rgb="FF000000"/>
        <rFont val="Times New Roman"/>
        <charset val="134"/>
      </rPr>
      <t>1.</t>
    </r>
    <r>
      <rPr>
        <sz val="11"/>
        <color rgb="FF000000"/>
        <rFont val="方正仿宋_GBK"/>
        <charset val="134"/>
      </rPr>
      <t>基层医疗机构基本药物配备品种数占医疗机构药品配备品种总数的比例不得低于</t>
    </r>
    <r>
      <rPr>
        <sz val="11"/>
        <color rgb="FF000000"/>
        <rFont val="Times New Roman"/>
        <charset val="134"/>
      </rPr>
      <t xml:space="preserve"> 65%</t>
    </r>
    <r>
      <rPr>
        <sz val="11"/>
        <color rgb="FF000000"/>
        <rFont val="方正仿宋_GBK"/>
        <charset val="134"/>
      </rPr>
      <t>；</t>
    </r>
    <r>
      <rPr>
        <sz val="11"/>
        <color rgb="FF000000"/>
        <rFont val="Times New Roman"/>
        <charset val="134"/>
      </rPr>
      <t>2.</t>
    </r>
    <r>
      <rPr>
        <sz val="11"/>
        <color rgb="FF000000"/>
        <rFont val="方正仿宋_GBK"/>
        <charset val="134"/>
      </rPr>
      <t>基层医疗机构基本药物采购金额占药品采购总金额的比例不得低于</t>
    </r>
    <r>
      <rPr>
        <sz val="11"/>
        <color rgb="FF000000"/>
        <rFont val="Times New Roman"/>
        <charset val="134"/>
      </rPr>
      <t>60%</t>
    </r>
    <r>
      <rPr>
        <sz val="11"/>
        <color rgb="FF000000"/>
        <rFont val="方正仿宋_GBK"/>
        <charset val="134"/>
      </rPr>
      <t>；</t>
    </r>
    <r>
      <rPr>
        <sz val="11"/>
        <color rgb="FF000000"/>
        <rFont val="Times New Roman"/>
        <charset val="134"/>
      </rPr>
      <t>3.</t>
    </r>
    <r>
      <rPr>
        <sz val="11"/>
        <color rgb="FF000000"/>
        <rFont val="方正仿宋_GBK"/>
        <charset val="134"/>
      </rPr>
      <t>基层医疗机构全部实施基本药物制度。</t>
    </r>
    <r>
      <rPr>
        <sz val="11"/>
        <color rgb="FF000000"/>
        <rFont val="Times New Roman"/>
        <charset val="134"/>
      </rPr>
      <t>4.</t>
    </r>
    <r>
      <rPr>
        <sz val="11"/>
        <color rgb="FF000000"/>
        <rFont val="方正仿宋_GBK"/>
        <charset val="134"/>
      </rPr>
      <t>公立医院全部实施药品、耗材零差率销售。</t>
    </r>
  </si>
  <si>
    <t>30</t>
  </si>
  <si>
    <t>60</t>
  </si>
  <si>
    <t>50</t>
  </si>
  <si>
    <t>65</t>
  </si>
  <si>
    <t>基本药物制度补助资金（市级）</t>
  </si>
  <si>
    <t>医疗服务与保障能力提升（公立医院综合改革）中央补助资金</t>
  </si>
  <si>
    <t>公立医院医疗服务与保障能力提升</t>
  </si>
  <si>
    <t>辖区常住人口数</t>
  </si>
  <si>
    <t>114.16</t>
  </si>
  <si>
    <r>
      <rPr>
        <sz val="11"/>
        <color rgb="FF000000"/>
        <rFont val="方正仿宋_GBK"/>
        <charset val="134"/>
      </rPr>
      <t>辖区常住人口占总人口比重（</t>
    </r>
    <r>
      <rPr>
        <sz val="11"/>
        <color rgb="FF000000"/>
        <rFont val="Times New Roman"/>
        <charset val="134"/>
      </rPr>
      <t>%</t>
    </r>
    <r>
      <rPr>
        <sz val="11"/>
        <color rgb="FF000000"/>
        <rFont val="方正仿宋_GBK"/>
        <charset val="134"/>
      </rPr>
      <t>）</t>
    </r>
  </si>
  <si>
    <t>3.61</t>
  </si>
  <si>
    <r>
      <rPr>
        <sz val="11"/>
        <color rgb="FF000000"/>
        <rFont val="Times New Roman"/>
        <charset val="134"/>
      </rPr>
      <t>2025</t>
    </r>
    <r>
      <rPr>
        <sz val="11"/>
        <color rgb="FF000000"/>
        <rFont val="方正仿宋_GBK"/>
        <charset val="134"/>
      </rPr>
      <t>年提前下达补助资金</t>
    </r>
  </si>
  <si>
    <t>公立医院保障能力</t>
  </si>
  <si>
    <t>国家基本公共卫生服务补助资金（中央）</t>
  </si>
  <si>
    <r>
      <rPr>
        <sz val="11"/>
        <rFont val="方正仿宋_GBK"/>
        <charset val="134"/>
      </rPr>
      <t>一是</t>
    </r>
    <r>
      <rPr>
        <sz val="11"/>
        <rFont val="Times New Roman"/>
        <charset val="134"/>
      </rPr>
      <t>6</t>
    </r>
    <r>
      <rPr>
        <sz val="11"/>
        <rFont val="方正仿宋_GBK"/>
        <charset val="134"/>
      </rPr>
      <t>月前根据市级下达任务指标，制定区级目标任务，并预拨各项目实施单位</t>
    </r>
    <r>
      <rPr>
        <sz val="11"/>
        <rFont val="Times New Roman"/>
        <charset val="134"/>
      </rPr>
      <t>50%</t>
    </r>
    <r>
      <rPr>
        <sz val="11"/>
        <rFont val="方正仿宋_GBK"/>
        <charset val="134"/>
      </rPr>
      <t>以上的项目经费；</t>
    </r>
    <r>
      <rPr>
        <sz val="11"/>
        <rFont val="Times New Roman"/>
        <charset val="134"/>
      </rPr>
      <t xml:space="preserve">
</t>
    </r>
    <r>
      <rPr>
        <sz val="11"/>
        <rFont val="方正仿宋_GBK"/>
        <charset val="134"/>
      </rPr>
      <t>二是</t>
    </r>
    <r>
      <rPr>
        <sz val="11"/>
        <rFont val="Times New Roman"/>
        <charset val="134"/>
      </rPr>
      <t>12</t>
    </r>
    <r>
      <rPr>
        <sz val="11"/>
        <rFont val="方正仿宋_GBK"/>
        <charset val="134"/>
      </rPr>
      <t>月底前，参考半年项目绩效评估结果和下半年执行预判，预拨各项目实施单位至少</t>
    </r>
    <r>
      <rPr>
        <sz val="11"/>
        <rFont val="Times New Roman"/>
        <charset val="134"/>
      </rPr>
      <t>95%</t>
    </r>
    <r>
      <rPr>
        <sz val="11"/>
        <rFont val="方正仿宋_GBK"/>
        <charset val="134"/>
      </rPr>
      <t>的项目经费；</t>
    </r>
    <r>
      <rPr>
        <sz val="11"/>
        <rFont val="Times New Roman"/>
        <charset val="134"/>
      </rPr>
      <t xml:space="preserve">
</t>
    </r>
    <r>
      <rPr>
        <sz val="11"/>
        <rFont val="方正仿宋_GBK"/>
        <charset val="134"/>
      </rPr>
      <t>三是次年</t>
    </r>
    <r>
      <rPr>
        <sz val="11"/>
        <rFont val="Times New Roman"/>
        <charset val="134"/>
      </rPr>
      <t>3</t>
    </r>
    <r>
      <rPr>
        <sz val="11"/>
        <rFont val="方正仿宋_GBK"/>
        <charset val="134"/>
      </rPr>
      <t>月底前根据市区两级绩效评估结果，结算全部项目经费。</t>
    </r>
    <r>
      <rPr>
        <sz val="11"/>
        <rFont val="Times New Roman"/>
        <charset val="134"/>
      </rPr>
      <t xml:space="preserve">
</t>
    </r>
    <r>
      <rPr>
        <sz val="11"/>
        <rFont val="方正仿宋_GBK"/>
        <charset val="134"/>
      </rPr>
      <t>完成区级考核评估工作，项目任务指标达成；通过市级考核评估工作，完成经费结算。</t>
    </r>
  </si>
  <si>
    <t>服务人口</t>
  </si>
  <si>
    <t>109.7212</t>
  </si>
  <si>
    <t>基本公共卫生服务知晓度</t>
  </si>
  <si>
    <t>基本公共卫生服务满意度</t>
  </si>
  <si>
    <t>85</t>
  </si>
  <si>
    <t>基本公共卫生每人经费</t>
  </si>
  <si>
    <r>
      <rPr>
        <sz val="11"/>
        <color rgb="FF000000"/>
        <rFont val="方正仿宋_GBK"/>
        <charset val="134"/>
      </rPr>
      <t>元</t>
    </r>
    <r>
      <rPr>
        <sz val="11"/>
        <color rgb="FF000000"/>
        <rFont val="Times New Roman"/>
        <charset val="134"/>
      </rPr>
      <t>/</t>
    </r>
    <r>
      <rPr>
        <sz val="11"/>
        <color rgb="FF000000"/>
        <rFont val="方正仿宋_GBK"/>
        <charset val="134"/>
      </rPr>
      <t>人年</t>
    </r>
  </si>
  <si>
    <t>新划入基本公共卫生经费</t>
  </si>
  <si>
    <t>24</t>
  </si>
  <si>
    <t>29</t>
  </si>
  <si>
    <t>国家基本公共卫生服务补助资金（市级）</t>
  </si>
  <si>
    <t>完成区级考核评估工作，项目任务指标达成；通过市级考核评估工作，完成经费结算。</t>
  </si>
  <si>
    <t>计划生育转移支付资金（中央）</t>
  </si>
  <si>
    <t>渝财社〔2024〕144号《关于提前下达2025年中央和市级计划生育转移支付资金预算的通知》</t>
  </si>
  <si>
    <t>全额用于发放计划生育特殊人群</t>
  </si>
  <si>
    <r>
      <rPr>
        <sz val="11"/>
        <color rgb="FF000000"/>
        <rFont val="方正仿宋_GBK"/>
        <charset val="134"/>
      </rPr>
      <t>提前下达</t>
    </r>
    <r>
      <rPr>
        <sz val="11"/>
        <color rgb="FF000000"/>
        <rFont val="Times New Roman"/>
        <charset val="134"/>
      </rPr>
      <t>2025</t>
    </r>
    <r>
      <rPr>
        <sz val="11"/>
        <color rgb="FF000000"/>
        <rFont val="方正仿宋_GBK"/>
        <charset val="134"/>
      </rPr>
      <t>年中央计划生育转移支付资金</t>
    </r>
  </si>
  <si>
    <t>按时发放</t>
  </si>
  <si>
    <t>全额发放补助</t>
  </si>
  <si>
    <r>
      <rPr>
        <sz val="12"/>
        <rFont val="方正仿宋_GBK"/>
        <charset val="134"/>
      </rPr>
      <t>编制单位：</t>
    </r>
  </si>
  <si>
    <r>
      <rPr>
        <sz val="12"/>
        <rFont val="方正仿宋_GBK"/>
        <charset val="134"/>
      </rPr>
      <t>单位：万元</t>
    </r>
  </si>
  <si>
    <r>
      <rPr>
        <sz val="12"/>
        <color rgb="FF000000"/>
        <rFont val="方正仿宋_GBK"/>
        <charset val="134"/>
      </rPr>
      <t>计划生育转移支付资金（市级）</t>
    </r>
  </si>
  <si>
    <r>
      <rPr>
        <sz val="12"/>
        <rFont val="方正仿宋_GBK"/>
        <charset val="134"/>
      </rPr>
      <t>计划生育转移支付资金（市级）</t>
    </r>
  </si>
  <si>
    <r>
      <rPr>
        <sz val="12"/>
        <rFont val="方正仿宋_GBK"/>
        <charset val="134"/>
      </rPr>
      <t>全额用于发放计划生育特殊人群</t>
    </r>
  </si>
  <si>
    <r>
      <rPr>
        <sz val="12"/>
        <color rgb="FF000000"/>
        <rFont val="方正仿宋_GBK"/>
        <charset val="134"/>
      </rPr>
      <t>提前下达</t>
    </r>
    <r>
      <rPr>
        <sz val="12"/>
        <color rgb="FF000000"/>
        <rFont val="Times New Roman"/>
        <charset val="134"/>
      </rPr>
      <t>2025</t>
    </r>
    <r>
      <rPr>
        <sz val="12"/>
        <color rgb="FF000000"/>
        <rFont val="方正仿宋_GBK"/>
        <charset val="134"/>
      </rPr>
      <t>年市级计划生育转移支付资金预算</t>
    </r>
  </si>
  <si>
    <r>
      <rPr>
        <sz val="12"/>
        <color rgb="FF000000"/>
        <rFont val="方正仿宋_GBK"/>
        <charset val="134"/>
      </rPr>
      <t>按时发放</t>
    </r>
  </si>
  <si>
    <r>
      <rPr>
        <sz val="12"/>
        <color rgb="FF000000"/>
        <rFont val="方正仿宋_GBK"/>
        <charset val="134"/>
      </rPr>
      <t>全额发放</t>
    </r>
  </si>
  <si>
    <t>非免疫规划疫苗储存运输费</t>
  </si>
  <si>
    <t>渝财社〔2024〕133号《关于提前下达2025年非免疫规划疫苗储存运输费预算指标的通知》</t>
  </si>
  <si>
    <t>用于开展辖区内非免疫规划疫苗储存运输工作。加强对非免疫规划疫苗的管理和配送，提高疫苗供应的及时性和稳定性，保证非免疫规划疫苗储存运输工作的顺利开展。</t>
  </si>
  <si>
    <t>疫苗转运完成率</t>
  </si>
  <si>
    <t>99</t>
  </si>
  <si>
    <t>储运质量合格率</t>
  </si>
  <si>
    <t>中医药事业发展市级补助资金</t>
  </si>
  <si>
    <t>目标1：实施科卫联合中医药科技项目和市卫生健康委中医药科技项目，提升中医药科技创新能力，为全市中医药高质量发展提供科技支撑。                                                                                                                                                                              目标2：通过中医专科建设，综合使用多种中医药技术方法服务城乡居民，提升区域中医医疗服务能力，满足人民群众不断增长的中医药服务需求。</t>
  </si>
  <si>
    <t>科卫联合中医药项目结题率</t>
  </si>
  <si>
    <t>患者满意度</t>
  </si>
  <si>
    <t>中药处方占比</t>
  </si>
  <si>
    <t>中医专科建设项目立项个数</t>
  </si>
  <si>
    <t>科卫联合中医药项目立项个数</t>
  </si>
  <si>
    <t>7</t>
  </si>
  <si>
    <t>疾病预防控制类项目市级补助资金</t>
  </si>
  <si>
    <t>（1）乡镇（街道）为单位接种率达90%以上。
（2）严重精神障碍患者规范管理率89%。
（3）免费服用二代抗精神药物人数见附件。
（4）近视防控适宜技术推广试点区县儿童青少年总体近视率在全市平均水平以下。
（5）传染病报告质量提升。"</t>
  </si>
  <si>
    <t>以乡镇（街道）为单位接种率</t>
  </si>
  <si>
    <t>严重精神障碍患者规范管理率</t>
  </si>
  <si>
    <t>89</t>
  </si>
  <si>
    <t>免费服用二代抗精神药物人数</t>
  </si>
  <si>
    <t>564</t>
  </si>
  <si>
    <t>公共卫生均等化水平提高</t>
  </si>
</sst>
</file>

<file path=xl/styles.xml><?xml version="1.0" encoding="utf-8"?>
<styleSheet xmlns="http://schemas.openxmlformats.org/spreadsheetml/2006/main">
  <numFmts count="5">
    <numFmt numFmtId="42" formatCode="_ &quot;￥&quot;* #,##0_ ;_ &quot;￥&quot;* \-#,##0_ ;_ &quot;￥&quot;* &quot;-&quot;_ ;_ @_ "/>
    <numFmt numFmtId="176" formatCode="[$-F800]dddd\,\ mmmm\ dd\,\ yyyy"/>
    <numFmt numFmtId="43" formatCode="_ * #,##0.00_ ;_ * \-#,##0.00_ ;_ * &quot;-&quot;??_ ;_ @_ "/>
    <numFmt numFmtId="44" formatCode="_ &quot;￥&quot;* #,##0.00_ ;_ &quot;￥&quot;* \-#,##0.00_ ;_ &quot;￥&quot;* &quot;-&quot;??_ ;_ @_ "/>
    <numFmt numFmtId="41" formatCode="_ * #,##0_ ;_ * \-#,##0_ ;_ * &quot;-&quot;_ ;_ @_ "/>
  </numFmts>
  <fonts count="75">
    <font>
      <sz val="11"/>
      <color indexed="8"/>
      <name val="宋体"/>
      <charset val="1"/>
      <scheme val="minor"/>
    </font>
    <font>
      <sz val="12"/>
      <color indexed="8"/>
      <name val="宋体"/>
      <charset val="1"/>
      <scheme val="minor"/>
    </font>
    <font>
      <sz val="12"/>
      <color indexed="8"/>
      <name val="Times New Roman"/>
      <charset val="1"/>
    </font>
    <font>
      <sz val="12"/>
      <color rgb="FF000000"/>
      <name val="方正仿宋_GBK"/>
      <charset val="134"/>
    </font>
    <font>
      <sz val="11"/>
      <name val="Times New Roman"/>
      <charset val="134"/>
    </font>
    <font>
      <sz val="20"/>
      <name val="方正小标宋_GBK"/>
      <charset val="134"/>
    </font>
    <font>
      <b/>
      <sz val="11"/>
      <name val="Times New Roman"/>
      <charset val="134"/>
    </font>
    <font>
      <sz val="11"/>
      <color rgb="FF000000"/>
      <name val="方正仿宋_GBK"/>
      <charset val="134"/>
    </font>
    <font>
      <sz val="11"/>
      <name val="方正仿宋_GBK"/>
      <charset val="134"/>
    </font>
    <font>
      <sz val="11"/>
      <color rgb="FF000000"/>
      <name val="Times New Roman"/>
      <charset val="134"/>
    </font>
    <font>
      <sz val="10"/>
      <color rgb="FF000000"/>
      <name val="方正仿宋_GBK"/>
      <charset val="134"/>
    </font>
    <font>
      <sz val="11"/>
      <color indexed="8"/>
      <name val="Times New Roman"/>
      <charset val="1"/>
    </font>
    <font>
      <sz val="10"/>
      <color indexed="8"/>
      <name val="方正仿宋_GBK"/>
      <charset val="134"/>
    </font>
    <font>
      <sz val="11"/>
      <color theme="1"/>
      <name val="方正仿宋_GBK"/>
      <charset val="134"/>
    </font>
    <font>
      <sz val="10"/>
      <name val="方正仿宋_GBK"/>
      <charset val="134"/>
    </font>
    <font>
      <sz val="12"/>
      <name val="方正仿宋_GBK"/>
      <charset val="134"/>
    </font>
    <font>
      <sz val="12"/>
      <color theme="1"/>
      <name val="方正仿宋_GBK"/>
      <charset val="134"/>
    </font>
    <font>
      <sz val="11"/>
      <color indexed="8"/>
      <name val="方正仿宋_GBK"/>
      <charset val="1"/>
    </font>
    <font>
      <b/>
      <sz val="12"/>
      <name val="Times New Roman"/>
      <charset val="134"/>
    </font>
    <font>
      <sz val="12"/>
      <name val="Times New Roman"/>
      <charset val="134"/>
    </font>
    <font>
      <sz val="12"/>
      <color rgb="FF000000"/>
      <name val="Times New Roman"/>
      <charset val="134"/>
    </font>
    <font>
      <sz val="9"/>
      <color rgb="FF000000"/>
      <name val="Times New Roman"/>
      <charset val="134"/>
    </font>
    <font>
      <sz val="10"/>
      <color rgb="FF000000"/>
      <name val="Times New Roman"/>
      <charset val="134"/>
    </font>
    <font>
      <sz val="10"/>
      <color rgb="FF000000"/>
      <name val="方正楷体_GBK"/>
      <charset val="134"/>
    </font>
    <font>
      <sz val="22"/>
      <color indexed="8"/>
      <name val="方正小标宋_GBK"/>
      <charset val="1"/>
    </font>
    <font>
      <sz val="12"/>
      <color indexed="8"/>
      <name val="方正仿宋_GBK"/>
      <charset val="1"/>
    </font>
    <font>
      <sz val="12"/>
      <color rgb="FF000000"/>
      <name val="方正仿宋_GBK"/>
      <charset val="1"/>
    </font>
    <font>
      <sz val="12"/>
      <color theme="1"/>
      <name val="Times New Roman"/>
      <charset val="134"/>
    </font>
    <font>
      <sz val="9"/>
      <name val="SimSun"/>
      <charset val="134"/>
    </font>
    <font>
      <sz val="16"/>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2"/>
      <color rgb="FF000000"/>
      <name val="方正楷体_GBK"/>
      <charset val="134"/>
    </font>
    <font>
      <sz val="9"/>
      <color rgb="FF000000"/>
      <name val="WenQuanYi Micro Hei"/>
      <charset val="134"/>
    </font>
    <font>
      <sz val="14"/>
      <color rgb="FF000000"/>
      <name val="方正小标宋_GBK"/>
      <charset val="134"/>
    </font>
    <font>
      <sz val="9"/>
      <color rgb="FF000000"/>
      <name val="SimSun"/>
      <charset val="134"/>
    </font>
    <font>
      <sz val="14"/>
      <color rgb="FF000000"/>
      <name val="方正黑体_GBK"/>
      <charset val="134"/>
    </font>
    <font>
      <b/>
      <sz val="12"/>
      <color rgb="FF000000"/>
      <name val="方正仿宋_GBK"/>
      <charset val="134"/>
    </font>
    <font>
      <b/>
      <sz val="11"/>
      <color rgb="FF000000"/>
      <name val="Times New Roman"/>
      <charset val="134"/>
    </font>
    <font>
      <sz val="19"/>
      <color rgb="FF000000"/>
      <name val="方正小标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15"/>
      <color rgb="FF000000"/>
      <name val="方正小标宋_GBK"/>
      <charset val="134"/>
    </font>
    <font>
      <sz val="11"/>
      <color rgb="FF000000"/>
      <name val="方正楷体_GBK"/>
      <charset val="134"/>
    </font>
    <font>
      <b/>
      <sz val="12"/>
      <color rgb="FF000000"/>
      <name val="Times New Roman"/>
      <charset val="134"/>
    </font>
    <font>
      <sz val="12"/>
      <color rgb="FF000000"/>
      <name val="方正黑体_GBK"/>
      <charset val="134"/>
    </font>
    <font>
      <sz val="10"/>
      <name val="Arial"/>
      <charset val="134"/>
    </font>
    <font>
      <b/>
      <sz val="23"/>
      <color rgb="FF000000"/>
      <name val="方正小标宋_GBK"/>
      <charset val="134"/>
    </font>
    <font>
      <b/>
      <sz val="9"/>
      <color rgb="FF000000"/>
      <name val="SimSun"/>
      <charset val="134"/>
    </font>
    <font>
      <b/>
      <sz val="18"/>
      <color rgb="FF000000"/>
      <name val="方正黑体_GBK"/>
      <charset val="134"/>
    </font>
    <font>
      <sz val="11"/>
      <color rgb="FF3F3F76"/>
      <name val="宋体"/>
      <charset val="0"/>
      <scheme val="minor"/>
    </font>
    <font>
      <sz val="11"/>
      <color theme="1"/>
      <name val="宋体"/>
      <charset val="134"/>
      <scheme val="minor"/>
    </font>
    <font>
      <b/>
      <sz val="11"/>
      <color theme="3"/>
      <name val="宋体"/>
      <charset val="134"/>
      <scheme val="minor"/>
    </font>
    <font>
      <sz val="11"/>
      <color theme="1"/>
      <name val="宋体"/>
      <charset val="0"/>
      <scheme val="minor"/>
    </font>
    <font>
      <u/>
      <sz val="11"/>
      <color rgb="FF0000FF"/>
      <name val="宋体"/>
      <charset val="0"/>
      <scheme val="minor"/>
    </font>
    <font>
      <b/>
      <sz val="11"/>
      <color rgb="FFFFFFFF"/>
      <name val="宋体"/>
      <charset val="0"/>
      <scheme val="minor"/>
    </font>
    <font>
      <sz val="11"/>
      <color theme="0"/>
      <name val="宋体"/>
      <charset val="0"/>
      <scheme val="minor"/>
    </font>
    <font>
      <sz val="10"/>
      <color theme="1"/>
      <name val="Arial"/>
      <charset val="134"/>
    </font>
    <font>
      <b/>
      <sz val="11"/>
      <color theme="1"/>
      <name val="宋体"/>
      <charset val="0"/>
      <scheme val="minor"/>
    </font>
    <font>
      <b/>
      <sz val="11"/>
      <color rgb="FFFA7D00"/>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sz val="9"/>
      <name val="方正仿宋_GBK"/>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s>
  <borders count="2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diagonal/>
    </border>
    <border>
      <left style="thin">
        <color rgb="FF000000"/>
      </left>
      <right style="thin">
        <color rgb="FF000000"/>
      </right>
      <top style="thin">
        <color rgb="FF000000"/>
      </top>
      <bottom/>
      <diagonal/>
    </border>
    <border>
      <left style="thin">
        <color rgb="FF000000"/>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s>
  <cellStyleXfs count="54">
    <xf numFmtId="0" fontId="0" fillId="0" borderId="0">
      <alignment vertical="center"/>
    </xf>
    <xf numFmtId="0" fontId="60" fillId="0" borderId="0"/>
    <xf numFmtId="0" fontId="54" fillId="0" borderId="0"/>
    <xf numFmtId="176" fontId="54" fillId="0" borderId="0">
      <alignment vertical="center"/>
    </xf>
    <xf numFmtId="0" fontId="59" fillId="23" borderId="0" applyNumberFormat="false" applyBorder="false" applyAlignment="false" applyProtection="false">
      <alignment vertical="center"/>
    </xf>
    <xf numFmtId="0" fontId="56" fillId="13" borderId="0" applyNumberFormat="false" applyBorder="false" applyAlignment="false" applyProtection="false">
      <alignment vertical="center"/>
    </xf>
    <xf numFmtId="0" fontId="63" fillId="14" borderId="22" applyNumberFormat="false" applyAlignment="false" applyProtection="false">
      <alignment vertical="center"/>
    </xf>
    <xf numFmtId="0" fontId="58" fillId="7" borderId="20" applyNumberFormat="false" applyAlignment="false" applyProtection="false">
      <alignment vertical="center"/>
    </xf>
    <xf numFmtId="0" fontId="72" fillId="31" borderId="0" applyNumberFormat="false" applyBorder="false" applyAlignment="false" applyProtection="false">
      <alignment vertical="center"/>
    </xf>
    <xf numFmtId="0" fontId="68" fillId="0" borderId="24" applyNumberFormat="false" applyFill="false" applyAlignment="false" applyProtection="false">
      <alignment vertical="center"/>
    </xf>
    <xf numFmtId="0" fontId="73" fillId="0" borderId="0" applyNumberFormat="false" applyFill="false" applyBorder="false" applyAlignment="false" applyProtection="false">
      <alignment vertical="center"/>
    </xf>
    <xf numFmtId="0" fontId="66" fillId="0" borderId="24" applyNumberFormat="false" applyFill="false" applyAlignment="false" applyProtection="false">
      <alignment vertical="center"/>
    </xf>
    <xf numFmtId="0" fontId="56" fillId="8" borderId="0" applyNumberFormat="false" applyBorder="false" applyAlignment="false" applyProtection="false">
      <alignment vertical="center"/>
    </xf>
    <xf numFmtId="41" fontId="54" fillId="0" borderId="0" applyFont="false" applyFill="false" applyBorder="false" applyAlignment="false" applyProtection="false">
      <alignment vertical="center"/>
    </xf>
    <xf numFmtId="0" fontId="56" fillId="6"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59" fillId="28" borderId="0" applyNumberFormat="false" applyBorder="false" applyAlignment="false" applyProtection="false">
      <alignment vertical="center"/>
    </xf>
    <xf numFmtId="0" fontId="55" fillId="0" borderId="19" applyNumberFormat="false" applyFill="false" applyAlignment="false" applyProtection="false">
      <alignment vertical="center"/>
    </xf>
    <xf numFmtId="0" fontId="61" fillId="0" borderId="21" applyNumberFormat="false" applyFill="false" applyAlignment="false" applyProtection="false">
      <alignment vertical="center"/>
    </xf>
    <xf numFmtId="0" fontId="56" fillId="22" borderId="0" applyNumberFormat="false" applyBorder="false" applyAlignment="false" applyProtection="false">
      <alignment vertical="center"/>
    </xf>
    <xf numFmtId="43" fontId="54" fillId="0" borderId="0" applyFont="false" applyFill="false" applyBorder="false" applyAlignment="false" applyProtection="false">
      <alignment vertical="center"/>
    </xf>
    <xf numFmtId="0" fontId="56" fillId="17" borderId="0" applyNumberFormat="false" applyBorder="false" applyAlignment="false" applyProtection="false">
      <alignment vertical="center"/>
    </xf>
    <xf numFmtId="0" fontId="59" fillId="15" borderId="0" applyNumberFormat="false" applyBorder="false" applyAlignment="false" applyProtection="false">
      <alignment vertical="center"/>
    </xf>
    <xf numFmtId="43" fontId="54" fillId="0" borderId="0" applyFon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56" fillId="26" borderId="0" applyNumberFormat="false" applyBorder="false" applyAlignment="false" applyProtection="false">
      <alignment vertical="center"/>
    </xf>
    <xf numFmtId="176" fontId="54" fillId="0" borderId="0"/>
    <xf numFmtId="0" fontId="67" fillId="0" borderId="25" applyNumberFormat="false" applyFill="false" applyAlignment="false" applyProtection="false">
      <alignment vertical="center"/>
    </xf>
    <xf numFmtId="0" fontId="55" fillId="0" borderId="0" applyNumberFormat="false" applyFill="false" applyBorder="false" applyAlignment="false" applyProtection="false">
      <alignment vertical="center"/>
    </xf>
    <xf numFmtId="0" fontId="56" fillId="18" borderId="0" applyNumberFormat="false" applyBorder="false" applyAlignment="false" applyProtection="false">
      <alignment vertical="center"/>
    </xf>
    <xf numFmtId="42" fontId="54" fillId="0" borderId="0" applyFont="false" applyFill="false" applyBorder="false" applyAlignment="false" applyProtection="false">
      <alignment vertical="center"/>
    </xf>
    <xf numFmtId="0" fontId="69" fillId="0" borderId="0" applyNumberFormat="false" applyFill="false" applyBorder="false" applyAlignment="false" applyProtection="false">
      <alignment vertical="center"/>
    </xf>
    <xf numFmtId="0" fontId="56" fillId="24" borderId="0" applyNumberFormat="false" applyBorder="false" applyAlignment="false" applyProtection="false">
      <alignment vertical="center"/>
    </xf>
    <xf numFmtId="0" fontId="54" fillId="16" borderId="23" applyNumberFormat="false" applyFont="false" applyAlignment="false" applyProtection="false">
      <alignment vertical="center"/>
    </xf>
    <xf numFmtId="0" fontId="59" fillId="25" borderId="0" applyNumberFormat="false" applyBorder="false" applyAlignment="false" applyProtection="false">
      <alignment vertical="center"/>
    </xf>
    <xf numFmtId="0" fontId="70" fillId="27" borderId="0" applyNumberFormat="false" applyBorder="false" applyAlignment="false" applyProtection="false">
      <alignment vertical="center"/>
    </xf>
    <xf numFmtId="0" fontId="56" fillId="5" borderId="0" applyNumberFormat="false" applyBorder="false" applyAlignment="false" applyProtection="false">
      <alignment vertical="center"/>
    </xf>
    <xf numFmtId="0" fontId="71" fillId="29" borderId="0" applyNumberFormat="false" applyBorder="false" applyAlignment="false" applyProtection="false">
      <alignment vertical="center"/>
    </xf>
    <xf numFmtId="0" fontId="62" fillId="14" borderId="18" applyNumberFormat="false" applyAlignment="false" applyProtection="false">
      <alignment vertical="center"/>
    </xf>
    <xf numFmtId="0" fontId="59" fillId="30" borderId="0" applyNumberFormat="false" applyBorder="false" applyAlignment="false" applyProtection="false">
      <alignment vertical="center"/>
    </xf>
    <xf numFmtId="0" fontId="59" fillId="32" borderId="0" applyNumberFormat="false" applyBorder="false" applyAlignment="false" applyProtection="false">
      <alignment vertical="center"/>
    </xf>
    <xf numFmtId="0" fontId="59" fillId="33" borderId="0" applyNumberFormat="false" applyBorder="false" applyAlignment="false" applyProtection="false">
      <alignment vertical="center"/>
    </xf>
    <xf numFmtId="0" fontId="59" fillId="21" borderId="0" applyNumberFormat="false" applyBorder="false" applyAlignment="false" applyProtection="false">
      <alignment vertical="center"/>
    </xf>
    <xf numFmtId="0" fontId="59" fillId="34" borderId="0" applyNumberFormat="false" applyBorder="false" applyAlignment="false" applyProtection="false">
      <alignment vertical="center"/>
    </xf>
    <xf numFmtId="9" fontId="54" fillId="0" borderId="0" applyFont="false" applyFill="false" applyBorder="false" applyAlignment="false" applyProtection="false">
      <alignment vertical="center"/>
    </xf>
    <xf numFmtId="0" fontId="59" fillId="12" borderId="0" applyNumberFormat="false" applyBorder="false" applyAlignment="false" applyProtection="false">
      <alignment vertical="center"/>
    </xf>
    <xf numFmtId="44" fontId="54" fillId="0" borderId="0" applyFont="false" applyFill="false" applyBorder="false" applyAlignment="false" applyProtection="false">
      <alignment vertical="center"/>
    </xf>
    <xf numFmtId="0" fontId="59" fillId="9" borderId="0" applyNumberFormat="false" applyBorder="false" applyAlignment="false" applyProtection="false">
      <alignment vertical="center"/>
    </xf>
    <xf numFmtId="0" fontId="56" fillId="19" borderId="0" applyNumberFormat="false" applyBorder="false" applyAlignment="false" applyProtection="false">
      <alignment vertical="center"/>
    </xf>
    <xf numFmtId="0" fontId="53" fillId="4" borderId="18" applyNumberFormat="false" applyAlignment="false" applyProtection="false">
      <alignment vertical="center"/>
    </xf>
    <xf numFmtId="0" fontId="56" fillId="10" borderId="0" applyNumberFormat="false" applyBorder="false" applyAlignment="false" applyProtection="false">
      <alignment vertical="center"/>
    </xf>
    <xf numFmtId="0" fontId="59" fillId="20" borderId="0" applyNumberFormat="false" applyBorder="false" applyAlignment="false" applyProtection="false">
      <alignment vertical="center"/>
    </xf>
    <xf numFmtId="0" fontId="56" fillId="11" borderId="0" applyNumberFormat="false" applyBorder="false" applyAlignment="false" applyProtection="false">
      <alignment vertical="center"/>
    </xf>
  </cellStyleXfs>
  <cellXfs count="262">
    <xf numFmtId="0" fontId="0" fillId="0" borderId="0" xfId="0" applyFont="true">
      <alignment vertical="center"/>
    </xf>
    <xf numFmtId="0" fontId="1" fillId="0" borderId="0" xfId="0" applyFont="true">
      <alignment vertical="center"/>
    </xf>
    <xf numFmtId="0" fontId="2" fillId="0" borderId="0" xfId="0" applyFont="true">
      <alignment vertical="center"/>
    </xf>
    <xf numFmtId="0" fontId="3" fillId="0" borderId="0" xfId="0" applyFont="true" applyFill="true" applyBorder="true" applyAlignment="true">
      <alignment horizontal="left" vertical="center" wrapText="true"/>
    </xf>
    <xf numFmtId="0" fontId="4" fillId="0" borderId="0" xfId="0" applyFont="true" applyFill="true" applyBorder="true" applyAlignment="true">
      <alignment horizontal="center" vertical="center" wrapText="true"/>
    </xf>
    <xf numFmtId="0" fontId="5" fillId="0" borderId="0" xfId="0" applyFont="true" applyFill="true" applyAlignment="true">
      <alignment horizontal="center" vertical="center" wrapText="true"/>
    </xf>
    <xf numFmtId="0" fontId="4" fillId="0" borderId="0" xfId="0" applyFont="true" applyFill="true" applyBorder="true" applyAlignment="true">
      <alignment horizontal="left" vertical="center"/>
    </xf>
    <xf numFmtId="0" fontId="6"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8" xfId="0" applyFont="true" applyFill="true" applyBorder="true" applyAlignment="true">
      <alignment horizontal="justify" vertical="center" wrapText="true"/>
    </xf>
    <xf numFmtId="0" fontId="8" fillId="0" borderId="9" xfId="0" applyFont="true" applyFill="true" applyBorder="true" applyAlignment="true">
      <alignment horizontal="justify" vertical="center" wrapText="true"/>
    </xf>
    <xf numFmtId="0" fontId="8" fillId="0" borderId="8" xfId="0" applyFont="true" applyFill="true" applyBorder="true" applyAlignment="true">
      <alignment horizontal="left" vertical="center" wrapText="true"/>
    </xf>
    <xf numFmtId="0" fontId="8" fillId="0" borderId="9" xfId="0" applyFont="true" applyFill="true" applyBorder="true" applyAlignment="true">
      <alignment horizontal="left" vertical="center" wrapText="true"/>
    </xf>
    <xf numFmtId="0" fontId="8" fillId="0" borderId="8" xfId="3" applyNumberFormat="true" applyFont="true" applyFill="true" applyBorder="true" applyAlignment="true" applyProtection="true">
      <alignment horizontal="center" vertical="center" wrapText="true"/>
    </xf>
    <xf numFmtId="0" fontId="8" fillId="0" borderId="9" xfId="3" applyNumberFormat="true" applyFont="true" applyFill="true" applyBorder="true" applyAlignment="true" applyProtection="true">
      <alignment horizontal="center" vertical="center" wrapText="true"/>
    </xf>
    <xf numFmtId="0" fontId="9" fillId="0" borderId="1" xfId="0" applyFont="true" applyFill="true" applyBorder="true" applyAlignment="true">
      <alignment horizontal="center" vertical="center" wrapText="true"/>
    </xf>
    <xf numFmtId="0" fontId="8" fillId="0" borderId="1" xfId="3" applyNumberFormat="true"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8" fillId="0" borderId="10" xfId="3" applyNumberFormat="true" applyFont="true" applyFill="true" applyBorder="true" applyAlignment="true">
      <alignment horizontal="center" vertical="center" wrapText="true"/>
    </xf>
    <xf numFmtId="0" fontId="8" fillId="0" borderId="8" xfId="0" applyFont="true" applyFill="true" applyBorder="true" applyAlignment="true">
      <alignment horizontal="center" vertical="center" wrapText="true"/>
    </xf>
    <xf numFmtId="0" fontId="8" fillId="0" borderId="9" xfId="0" applyFont="true" applyFill="true" applyBorder="true" applyAlignment="true">
      <alignment horizontal="center" vertical="center" wrapText="true"/>
    </xf>
    <xf numFmtId="9" fontId="8" fillId="0" borderId="1" xfId="3" applyNumberFormat="true" applyFont="true" applyFill="true" applyBorder="true" applyAlignment="true">
      <alignment horizontal="center" vertical="center" wrapText="true"/>
    </xf>
    <xf numFmtId="0" fontId="11" fillId="0" borderId="0" xfId="0" applyFont="true" applyFill="true" applyAlignment="true">
      <alignment horizontal="center" vertical="center" wrapText="true"/>
    </xf>
    <xf numFmtId="0" fontId="11" fillId="0" borderId="0" xfId="0" applyNumberFormat="true" applyFont="true" applyFill="true" applyAlignment="true">
      <alignment horizontal="center" vertical="center" wrapText="true"/>
    </xf>
    <xf numFmtId="0" fontId="8" fillId="0" borderId="11" xfId="0" applyFont="true" applyFill="true" applyBorder="true" applyAlignment="true">
      <alignment horizontal="center" vertical="center" wrapText="true"/>
    </xf>
    <xf numFmtId="0" fontId="4" fillId="0" borderId="1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12" xfId="0" applyFont="true" applyFill="true" applyBorder="true" applyAlignment="true">
      <alignment horizontal="center" vertical="center" wrapText="true"/>
    </xf>
    <xf numFmtId="0" fontId="8" fillId="0" borderId="10" xfId="0" applyFont="true" applyFill="true" applyBorder="true" applyAlignment="true">
      <alignment horizontal="justify" vertical="center" wrapText="true"/>
    </xf>
    <xf numFmtId="0" fontId="8" fillId="0" borderId="10" xfId="0" applyFont="true" applyFill="true" applyBorder="true" applyAlignment="true">
      <alignment horizontal="left" vertical="center" wrapText="true"/>
    </xf>
    <xf numFmtId="0" fontId="8" fillId="0" borderId="10" xfId="3" applyNumberFormat="true" applyFont="true" applyFill="true" applyBorder="true" applyAlignment="true" applyProtection="true">
      <alignment horizontal="center" vertical="center" wrapText="true"/>
    </xf>
    <xf numFmtId="0" fontId="8" fillId="0" borderId="1" xfId="2" applyFont="true" applyBorder="true" applyAlignment="true">
      <alignment horizontal="center" vertical="center" wrapText="true"/>
    </xf>
    <xf numFmtId="0" fontId="8" fillId="0" borderId="10" xfId="0" applyFont="true" applyFill="true" applyBorder="true" applyAlignment="true">
      <alignment horizontal="center" vertical="center" wrapText="true"/>
    </xf>
    <xf numFmtId="9" fontId="12" fillId="2" borderId="13"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xf>
    <xf numFmtId="0" fontId="13" fillId="0" borderId="1" xfId="2" applyFont="true" applyFill="true" applyBorder="true" applyAlignment="true">
      <alignment horizontal="center" vertical="center"/>
    </xf>
    <xf numFmtId="0" fontId="8" fillId="0" borderId="8" xfId="3" applyNumberFormat="true" applyFont="true" applyFill="true" applyBorder="true" applyAlignment="true" applyProtection="true">
      <alignment horizontal="justify" vertical="center" wrapText="true"/>
    </xf>
    <xf numFmtId="0" fontId="8" fillId="0" borderId="9" xfId="3" applyNumberFormat="true" applyFont="true" applyFill="true" applyBorder="true" applyAlignment="true" applyProtection="true">
      <alignment horizontal="justify" vertical="center" wrapText="true"/>
    </xf>
    <xf numFmtId="0" fontId="8" fillId="0" borderId="1" xfId="0" applyNumberFormat="true" applyFont="true" applyFill="true" applyBorder="true" applyAlignment="true">
      <alignment horizontal="center" vertical="center" wrapText="true"/>
    </xf>
    <xf numFmtId="0" fontId="8" fillId="0" borderId="8" xfId="3" applyNumberFormat="true" applyFont="true" applyFill="true" applyBorder="true" applyAlignment="true" applyProtection="true">
      <alignment vertical="center" wrapText="true"/>
    </xf>
    <xf numFmtId="0" fontId="8" fillId="0" borderId="9" xfId="3" applyNumberFormat="true" applyFont="true" applyFill="true" applyBorder="true" applyAlignment="true" applyProtection="true">
      <alignment vertical="center" wrapText="true"/>
    </xf>
    <xf numFmtId="0" fontId="8" fillId="0" borderId="1" xfId="2" applyFont="true" applyFill="true" applyBorder="true" applyAlignment="true">
      <alignment horizontal="center" vertical="center" wrapText="true"/>
    </xf>
    <xf numFmtId="0" fontId="8" fillId="0" borderId="10" xfId="3" applyNumberFormat="true" applyFont="true" applyFill="true" applyBorder="true" applyAlignment="true" applyProtection="true">
      <alignment horizontal="justify" vertical="center" wrapText="true"/>
    </xf>
    <xf numFmtId="0" fontId="8" fillId="0" borderId="1" xfId="2" applyNumberFormat="true" applyFont="true" applyFill="true" applyBorder="true" applyAlignment="true">
      <alignment horizontal="center" vertical="center" wrapText="true"/>
    </xf>
    <xf numFmtId="0" fontId="8" fillId="0" borderId="10" xfId="3" applyNumberFormat="true" applyFont="true" applyFill="true" applyBorder="true" applyAlignment="true" applyProtection="true">
      <alignment vertical="center" wrapText="true"/>
    </xf>
    <xf numFmtId="0" fontId="14" fillId="0" borderId="1" xfId="3" applyNumberFormat="true" applyFont="true" applyFill="true" applyBorder="true" applyAlignment="true">
      <alignment horizontal="center" vertical="center" wrapText="true"/>
    </xf>
    <xf numFmtId="0" fontId="8" fillId="0" borderId="12" xfId="3"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8" fillId="0" borderId="8" xfId="3" applyNumberFormat="true" applyFont="true" applyFill="true" applyBorder="true" applyAlignment="true" applyProtection="true">
      <alignment horizontal="left" vertical="center" wrapText="true"/>
    </xf>
    <xf numFmtId="0" fontId="8" fillId="0" borderId="9" xfId="3" applyNumberFormat="true" applyFont="true" applyFill="true" applyBorder="true" applyAlignment="true" applyProtection="true">
      <alignment horizontal="left" vertical="center" wrapText="true"/>
    </xf>
    <xf numFmtId="0" fontId="14" fillId="0" borderId="1" xfId="2" applyFont="true" applyFill="true" applyBorder="true" applyAlignment="true">
      <alignment horizontal="center" vertical="center" wrapText="true"/>
    </xf>
    <xf numFmtId="0" fontId="8" fillId="0" borderId="5" xfId="3" applyNumberFormat="true" applyFont="true" applyFill="true" applyBorder="true" applyAlignment="true">
      <alignment horizontal="center" vertical="center" wrapText="true"/>
    </xf>
    <xf numFmtId="0" fontId="8" fillId="0" borderId="10" xfId="3" applyNumberFormat="true" applyFont="true" applyFill="true" applyBorder="true" applyAlignment="true" applyProtection="true">
      <alignment horizontal="left" vertical="center" wrapText="true"/>
    </xf>
    <xf numFmtId="0" fontId="8" fillId="0" borderId="14" xfId="3" applyNumberFormat="true" applyFont="true" applyFill="true" applyBorder="true" applyAlignment="true">
      <alignment horizontal="center" vertical="center" wrapText="true"/>
    </xf>
    <xf numFmtId="0" fontId="13" fillId="0" borderId="14" xfId="2" applyNumberFormat="true" applyFont="true" applyBorder="true" applyAlignment="true">
      <alignment horizontal="center" vertical="center" wrapText="true"/>
    </xf>
    <xf numFmtId="0" fontId="13" fillId="0" borderId="14" xfId="2" applyNumberFormat="true" applyFont="true" applyBorder="true" applyAlignment="true">
      <alignment horizontal="center" vertical="center"/>
    </xf>
    <xf numFmtId="9" fontId="8" fillId="0" borderId="10" xfId="3" applyNumberFormat="true"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5" fillId="0" borderId="1" xfId="3" applyNumberFormat="true" applyFont="true" applyFill="true" applyBorder="true" applyAlignment="true">
      <alignment horizontal="center" vertical="center" wrapText="true"/>
    </xf>
    <xf numFmtId="0" fontId="16" fillId="0" borderId="1" xfId="0" applyFont="true" applyFill="true" applyBorder="true" applyAlignment="true">
      <alignment horizontal="center" vertical="center"/>
    </xf>
    <xf numFmtId="0" fontId="8" fillId="0" borderId="14" xfId="2" applyFont="true" applyFill="true" applyBorder="true" applyAlignment="true">
      <alignment horizontal="center" vertical="center" wrapText="true"/>
    </xf>
    <xf numFmtId="0" fontId="8" fillId="0" borderId="4" xfId="3" applyNumberFormat="true"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7" fillId="0" borderId="15" xfId="0"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0" fontId="8" fillId="0" borderId="4" xfId="2" applyFont="true" applyFill="true" applyBorder="true" applyAlignment="true">
      <alignment horizontal="center" vertical="center" wrapText="true"/>
    </xf>
    <xf numFmtId="0" fontId="8" fillId="0" borderId="1" xfId="3" applyNumberFormat="true" applyFont="true" applyFill="true" applyBorder="true" applyAlignment="true" applyProtection="true">
      <alignment horizontal="center" vertical="center" wrapText="true"/>
    </xf>
    <xf numFmtId="0" fontId="17" fillId="0" borderId="1" xfId="0" applyFont="true" applyBorder="true" applyAlignment="true">
      <alignment horizontal="center" vertical="center"/>
    </xf>
    <xf numFmtId="0" fontId="4" fillId="0" borderId="1" xfId="3" applyNumberFormat="true" applyFont="true" applyFill="true" applyBorder="true" applyAlignment="true" applyProtection="true">
      <alignment horizontal="center" vertical="center" wrapText="true"/>
    </xf>
    <xf numFmtId="0" fontId="4" fillId="0" borderId="1" xfId="2" applyFont="true" applyFill="true" applyBorder="true" applyAlignment="true">
      <alignment horizontal="center" vertical="center" wrapText="true"/>
    </xf>
    <xf numFmtId="0" fontId="13" fillId="0" borderId="1" xfId="2" applyNumberFormat="true" applyFont="true" applyBorder="true" applyAlignment="true">
      <alignment horizontal="center" vertical="center" wrapText="true"/>
    </xf>
    <xf numFmtId="0" fontId="13" fillId="0" borderId="1" xfId="2" applyNumberFormat="true" applyFont="true" applyBorder="true" applyAlignment="true">
      <alignment horizontal="center" vertical="center"/>
    </xf>
    <xf numFmtId="0" fontId="13" fillId="0" borderId="10" xfId="0" applyFont="true" applyFill="true" applyBorder="true" applyAlignment="true">
      <alignment horizontal="center" vertical="center" wrapText="true"/>
    </xf>
    <xf numFmtId="0" fontId="13" fillId="0" borderId="10" xfId="0" applyFont="true" applyFill="true" applyBorder="true" applyAlignment="true">
      <alignment horizontal="center" vertical="center"/>
    </xf>
    <xf numFmtId="9" fontId="8" fillId="0" borderId="1" xfId="3" applyNumberFormat="true" applyFont="true" applyFill="true" applyBorder="true" applyAlignment="true" applyProtection="true">
      <alignment horizontal="center" vertical="center" wrapText="true"/>
    </xf>
    <xf numFmtId="9" fontId="17" fillId="0" borderId="1" xfId="0" applyNumberFormat="true" applyFont="true" applyBorder="true" applyAlignment="true">
      <alignment horizontal="center" vertical="center"/>
    </xf>
    <xf numFmtId="9" fontId="4" fillId="0" borderId="1" xfId="3" applyNumberFormat="true" applyFont="true" applyFill="true" applyBorder="true" applyAlignment="true" applyProtection="true">
      <alignment horizontal="center" vertical="center" wrapText="true"/>
    </xf>
    <xf numFmtId="0" fontId="14" fillId="0" borderId="8" xfId="0" applyFont="true" applyFill="true" applyBorder="true" applyAlignment="true">
      <alignment horizontal="left" vertical="center" wrapText="true"/>
    </xf>
    <xf numFmtId="0" fontId="14" fillId="0" borderId="9" xfId="0" applyFont="true" applyFill="true" applyBorder="true" applyAlignment="true">
      <alignment horizontal="left" vertical="center" wrapText="true"/>
    </xf>
    <xf numFmtId="0" fontId="14" fillId="0" borderId="10" xfId="0" applyFont="true" applyFill="true" applyBorder="true" applyAlignment="true">
      <alignment horizontal="left" vertical="center" wrapText="true"/>
    </xf>
    <xf numFmtId="0" fontId="14" fillId="0" borderId="8" xfId="0" applyFont="true" applyFill="true" applyBorder="true" applyAlignment="true">
      <alignment horizontal="justify" vertical="center" wrapText="true"/>
    </xf>
    <xf numFmtId="0" fontId="14" fillId="0" borderId="9" xfId="0" applyFont="true" applyFill="true" applyBorder="true" applyAlignment="true">
      <alignment horizontal="justify" vertical="center" wrapText="true"/>
    </xf>
    <xf numFmtId="0" fontId="8" fillId="2" borderId="1" xfId="27" applyNumberFormat="true" applyFont="true" applyFill="true" applyBorder="true" applyAlignment="true">
      <alignment horizontal="center" vertical="center" wrapText="true"/>
    </xf>
    <xf numFmtId="0" fontId="7" fillId="0" borderId="0" xfId="0" applyFont="true" applyFill="true" applyAlignment="true">
      <alignment horizontal="center" vertical="center" wrapText="true"/>
    </xf>
    <xf numFmtId="0" fontId="8" fillId="0" borderId="0" xfId="3" applyNumberFormat="true" applyFont="true" applyFill="true" applyBorder="true" applyAlignment="true">
      <alignment horizontal="center" vertical="center" wrapText="true"/>
    </xf>
    <xf numFmtId="0" fontId="14" fillId="0" borderId="10" xfId="0" applyFont="true" applyFill="true" applyBorder="true" applyAlignment="true">
      <alignment horizontal="justify" vertical="center" wrapText="true"/>
    </xf>
    <xf numFmtId="0" fontId="13" fillId="0" borderId="1" xfId="3" applyNumberFormat="true" applyFont="true" applyFill="true" applyBorder="true" applyAlignment="true">
      <alignment horizontal="center" vertical="center" wrapText="true"/>
    </xf>
    <xf numFmtId="0" fontId="14" fillId="3" borderId="1" xfId="0" applyFont="true" applyFill="true" applyBorder="true" applyAlignment="true">
      <alignment horizontal="center" vertical="center" wrapText="true"/>
    </xf>
    <xf numFmtId="0" fontId="14" fillId="3" borderId="1" xfId="0" applyNumberFormat="true" applyFont="true" applyFill="true" applyBorder="true" applyAlignment="true">
      <alignment horizontal="center" vertical="center" wrapText="true"/>
    </xf>
    <xf numFmtId="0" fontId="8" fillId="0" borderId="0" xfId="2" applyFont="true" applyFill="true" applyBorder="true" applyAlignment="true">
      <alignment horizontal="center" vertical="center" wrapText="true"/>
    </xf>
    <xf numFmtId="0" fontId="8" fillId="0" borderId="0" xfId="3" applyNumberFormat="true" applyFont="true" applyFill="true" applyAlignment="true">
      <alignment horizontal="center" vertical="center" wrapText="true"/>
    </xf>
    <xf numFmtId="0" fontId="14" fillId="3" borderId="0" xfId="0" applyNumberFormat="true" applyFont="true" applyFill="true" applyAlignment="true">
      <alignment horizontal="center" vertical="center" wrapText="true"/>
    </xf>
    <xf numFmtId="0" fontId="7" fillId="0" borderId="0" xfId="0" applyFont="true" applyFill="true" applyBorder="true" applyAlignment="true">
      <alignment vertical="center" wrapText="true"/>
    </xf>
    <xf numFmtId="0" fontId="4" fillId="0" borderId="0" xfId="0" applyFont="true" applyFill="true" applyBorder="true" applyAlignment="true">
      <alignment vertical="center" wrapText="true"/>
    </xf>
    <xf numFmtId="0" fontId="15" fillId="0" borderId="0" xfId="0" applyFont="true" applyFill="true" applyBorder="true" applyAlignment="true">
      <alignment horizontal="center" vertical="center" wrapText="true"/>
    </xf>
    <xf numFmtId="0" fontId="15" fillId="0" borderId="0" xfId="0" applyFont="true" applyFill="true" applyBorder="true" applyAlignment="true">
      <alignment horizontal="left" vertical="center"/>
    </xf>
    <xf numFmtId="0" fontId="18" fillId="0" borderId="0"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20" fillId="0" borderId="14" xfId="0" applyFont="true" applyBorder="true" applyAlignment="true">
      <alignment horizontal="center" vertical="center"/>
    </xf>
    <xf numFmtId="0" fontId="19" fillId="0" borderId="1" xfId="3" applyNumberFormat="true" applyFont="true" applyFill="true" applyBorder="true" applyAlignment="true">
      <alignment horizontal="center" vertical="center" wrapText="true"/>
    </xf>
    <xf numFmtId="0" fontId="20" fillId="0" borderId="14" xfId="0" applyFont="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19" fillId="0" borderId="1" xfId="3" applyNumberFormat="true" applyFont="true" applyFill="true" applyBorder="true" applyAlignment="true" applyProtection="true">
      <alignment horizontal="center" vertical="center" wrapText="true"/>
    </xf>
    <xf numFmtId="0" fontId="4" fillId="0" borderId="0" xfId="0" applyFont="true" applyFill="true" applyAlignment="true">
      <alignment horizontal="center" vertical="center"/>
    </xf>
    <xf numFmtId="0" fontId="4" fillId="0" borderId="0" xfId="0" applyFont="true" applyFill="true" applyAlignment="true">
      <alignment vertical="center"/>
    </xf>
    <xf numFmtId="0" fontId="20" fillId="0" borderId="1" xfId="0" applyFont="true" applyBorder="true" applyAlignment="true">
      <alignment horizontal="center" vertical="center"/>
    </xf>
    <xf numFmtId="0" fontId="3" fillId="0" borderId="1" xfId="0" applyFont="true" applyBorder="true" applyAlignment="true">
      <alignment horizontal="center" vertical="center" wrapText="true"/>
    </xf>
    <xf numFmtId="0" fontId="20"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20" fillId="0" borderId="4" xfId="0" applyFont="true" applyFill="true" applyBorder="true" applyAlignment="true">
      <alignment horizontal="center" vertical="center" wrapText="true"/>
    </xf>
    <xf numFmtId="0" fontId="20" fillId="0" borderId="15" xfId="0" applyFont="true" applyFill="true" applyBorder="true" applyAlignment="true">
      <alignment horizontal="center" vertical="center" wrapText="true"/>
    </xf>
    <xf numFmtId="0" fontId="11" fillId="0" borderId="0" xfId="0" applyFont="true" applyFill="true" applyAlignment="true">
      <alignment vertical="center"/>
    </xf>
    <xf numFmtId="0" fontId="19" fillId="0" borderId="0" xfId="0" applyFont="true" applyFill="true" applyBorder="true" applyAlignment="true">
      <alignment horizontal="center" vertical="center" wrapText="true"/>
    </xf>
    <xf numFmtId="0" fontId="19" fillId="0" borderId="1" xfId="0" applyFont="true" applyFill="true" applyBorder="true" applyAlignment="true">
      <alignment horizontal="left" vertical="center" wrapText="true"/>
    </xf>
    <xf numFmtId="0" fontId="20" fillId="0" borderId="14" xfId="0" applyNumberFormat="true" applyFont="true" applyBorder="true" applyAlignment="true">
      <alignment horizontal="center" vertical="center"/>
    </xf>
    <xf numFmtId="0" fontId="20" fillId="0" borderId="1" xfId="0" applyNumberFormat="true" applyFont="true" applyBorder="true" applyAlignment="true">
      <alignment horizontal="center" vertical="center"/>
    </xf>
    <xf numFmtId="0" fontId="20" fillId="0" borderId="5" xfId="0" applyFont="true" applyFill="true" applyBorder="true" applyAlignment="true">
      <alignment horizontal="center" vertical="center" wrapText="true"/>
    </xf>
    <xf numFmtId="0" fontId="4" fillId="0" borderId="0" xfId="0" applyFont="true" applyFill="true" applyAlignment="true">
      <alignment horizontal="center" vertical="center" wrapText="true"/>
    </xf>
    <xf numFmtId="0" fontId="21" fillId="0" borderId="0" xfId="0" applyFont="true" applyBorder="true" applyAlignment="true">
      <alignment horizontal="center" vertical="center" wrapText="true"/>
    </xf>
    <xf numFmtId="0" fontId="22" fillId="0" borderId="0" xfId="0" applyFont="true" applyFill="true" applyBorder="true" applyAlignment="true">
      <alignment vertical="center" wrapText="true"/>
    </xf>
    <xf numFmtId="0" fontId="4" fillId="0" borderId="0" xfId="0" applyFont="true" applyFill="true" applyBorder="true" applyAlignment="true">
      <alignment horizontal="left" vertical="center" wrapText="true"/>
    </xf>
    <xf numFmtId="0" fontId="7" fillId="0" borderId="14" xfId="0" applyFont="true" applyBorder="true" applyAlignment="true">
      <alignment horizontal="center" vertical="center"/>
    </xf>
    <xf numFmtId="0" fontId="9" fillId="0" borderId="14" xfId="0" applyFont="true" applyBorder="true" applyAlignment="true">
      <alignment horizontal="center" vertical="center"/>
    </xf>
    <xf numFmtId="0" fontId="4" fillId="0" borderId="1" xfId="3" applyNumberFormat="true" applyFont="true" applyFill="true" applyBorder="true" applyAlignment="true">
      <alignment horizontal="center" vertical="center" wrapText="true"/>
    </xf>
    <xf numFmtId="0" fontId="7" fillId="0" borderId="14" xfId="0" applyFont="true" applyBorder="true" applyAlignment="true">
      <alignment horizontal="center" vertical="center" wrapText="true"/>
    </xf>
    <xf numFmtId="0" fontId="9" fillId="0" borderId="14" xfId="0" applyFont="true" applyBorder="true" applyAlignment="true">
      <alignment horizontal="center" vertical="center" wrapText="true"/>
    </xf>
    <xf numFmtId="0" fontId="3" fillId="0" borderId="14" xfId="0" applyFont="true" applyBorder="true" applyAlignment="true">
      <alignment horizontal="center" vertical="center"/>
    </xf>
    <xf numFmtId="0" fontId="15" fillId="0" borderId="1" xfId="3" applyNumberFormat="true" applyFont="true" applyFill="true" applyBorder="true" applyAlignment="true">
      <alignment horizontal="left" vertical="center" wrapText="true"/>
    </xf>
    <xf numFmtId="0" fontId="19" fillId="0" borderId="1" xfId="3" applyNumberFormat="true" applyFont="true" applyFill="true" applyBorder="true" applyAlignment="true">
      <alignment horizontal="left" vertical="center" wrapText="true"/>
    </xf>
    <xf numFmtId="0" fontId="3" fillId="0" borderId="14" xfId="0" applyFont="true" applyBorder="true" applyAlignment="true">
      <alignment vertical="center" wrapText="true"/>
    </xf>
    <xf numFmtId="0" fontId="20" fillId="0" borderId="14" xfId="0" applyFont="true" applyBorder="true" applyAlignment="true">
      <alignment vertical="center" wrapText="true"/>
    </xf>
    <xf numFmtId="0" fontId="3" fillId="0" borderId="1" xfId="0" applyFont="true" applyFill="true" applyBorder="true" applyAlignment="true">
      <alignment horizontal="center" vertical="center" wrapText="true"/>
    </xf>
    <xf numFmtId="0" fontId="15" fillId="0" borderId="1" xfId="3" applyNumberFormat="true" applyFont="true" applyFill="true" applyBorder="true" applyAlignment="true" applyProtection="true">
      <alignment horizontal="center" vertical="center" wrapText="true"/>
    </xf>
    <xf numFmtId="0" fontId="3" fillId="0" borderId="14" xfId="0" applyFont="true" applyBorder="true" applyAlignment="true">
      <alignment horizontal="center" vertical="center" wrapText="true"/>
    </xf>
    <xf numFmtId="0" fontId="20" fillId="0" borderId="14" xfId="0" applyNumberFormat="true" applyFont="true" applyBorder="true" applyAlignment="true">
      <alignment horizontal="center" vertical="center" wrapText="true"/>
    </xf>
    <xf numFmtId="0" fontId="8" fillId="0" borderId="0" xfId="0" applyFont="true" applyFill="true" applyBorder="true" applyAlignment="true">
      <alignment horizontal="center" vertical="center" wrapText="true"/>
    </xf>
    <xf numFmtId="0" fontId="8" fillId="0" borderId="0" xfId="0" applyFont="true" applyFill="true" applyBorder="true" applyAlignment="true">
      <alignment horizontal="left" vertical="center"/>
    </xf>
    <xf numFmtId="0" fontId="9" fillId="0" borderId="14" xfId="0" applyFont="true" applyBorder="true" applyAlignment="true">
      <alignment vertical="center" wrapText="true"/>
    </xf>
    <xf numFmtId="0" fontId="21" fillId="0" borderId="0" xfId="0" applyFont="true" applyAlignment="true">
      <alignment horizontal="center" vertical="center" wrapText="true"/>
    </xf>
    <xf numFmtId="0" fontId="4" fillId="0" borderId="1" xfId="0" applyFont="true" applyFill="true" applyBorder="true" applyAlignment="true">
      <alignment horizontal="left" vertical="center" wrapText="true"/>
    </xf>
    <xf numFmtId="0" fontId="9" fillId="0" borderId="14" xfId="0" applyNumberFormat="true" applyFont="true" applyBorder="true" applyAlignment="true">
      <alignment horizontal="center" vertical="center"/>
    </xf>
    <xf numFmtId="0" fontId="15" fillId="0" borderId="1" xfId="0"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9" fillId="0" borderId="16" xfId="0" applyFont="true" applyBorder="true" applyAlignment="true">
      <alignment vertical="center" wrapText="true"/>
    </xf>
    <xf numFmtId="0" fontId="9" fillId="0" borderId="1" xfId="0" applyFont="true" applyBorder="true" applyAlignment="true">
      <alignment horizontal="center" vertical="center" wrapText="true"/>
    </xf>
    <xf numFmtId="0" fontId="7" fillId="0" borderId="16" xfId="0" applyFont="true" applyBorder="true" applyAlignment="true">
      <alignment horizontal="center" vertical="center" wrapText="true"/>
    </xf>
    <xf numFmtId="0" fontId="9" fillId="0" borderId="16" xfId="0" applyFont="true" applyBorder="true" applyAlignment="true">
      <alignment horizontal="center" vertical="center" wrapText="true"/>
    </xf>
    <xf numFmtId="0" fontId="21" fillId="0" borderId="0" xfId="0" applyFont="true" applyBorder="true" applyAlignment="true">
      <alignment horizontal="left" vertical="center"/>
    </xf>
    <xf numFmtId="0" fontId="21" fillId="0" borderId="0" xfId="0" applyFont="true" applyBorder="true" applyAlignment="true">
      <alignment horizontal="center" vertical="center"/>
    </xf>
    <xf numFmtId="0" fontId="8" fillId="0" borderId="1" xfId="3" applyNumberFormat="true" applyFont="true" applyFill="true" applyBorder="true" applyAlignment="true">
      <alignment horizontal="left" vertical="center" wrapText="true"/>
    </xf>
    <xf numFmtId="0" fontId="4" fillId="0" borderId="1" xfId="3" applyNumberFormat="true" applyFont="true" applyFill="true" applyBorder="true" applyAlignment="true">
      <alignment horizontal="left" vertical="center" wrapText="true"/>
    </xf>
    <xf numFmtId="0" fontId="21" fillId="0" borderId="0" xfId="0" applyFont="true" applyAlignment="true">
      <alignment horizontal="center" vertical="center"/>
    </xf>
    <xf numFmtId="0" fontId="19" fillId="0" borderId="0" xfId="0" applyFont="true" applyFill="true" applyBorder="true" applyAlignment="true">
      <alignment horizontal="left" vertical="center"/>
    </xf>
    <xf numFmtId="0" fontId="20" fillId="0" borderId="0" xfId="0" applyFont="true" applyFill="true" applyBorder="true" applyAlignment="true">
      <alignment horizontal="center" vertical="center" wrapText="true"/>
    </xf>
    <xf numFmtId="0" fontId="20" fillId="0" borderId="0" xfId="0" applyFont="true" applyBorder="true" applyAlignment="true">
      <alignment horizontal="center" vertical="center" wrapText="true"/>
    </xf>
    <xf numFmtId="0" fontId="8" fillId="0" borderId="1" xfId="3" applyNumberFormat="true" applyFont="true" applyFill="true" applyBorder="true" applyAlignment="true">
      <alignment horizontal="justify" vertical="center" wrapText="true"/>
    </xf>
    <xf numFmtId="0" fontId="4" fillId="0" borderId="1" xfId="3" applyNumberFormat="true" applyFont="true" applyFill="true" applyBorder="true" applyAlignment="true">
      <alignment horizontal="justify" vertical="center" wrapText="true"/>
    </xf>
    <xf numFmtId="0" fontId="8" fillId="0" borderId="4" xfId="0" applyFont="true" applyFill="true" applyBorder="true" applyAlignment="true">
      <alignment horizontal="center" vertical="center" wrapText="true"/>
    </xf>
    <xf numFmtId="0" fontId="7" fillId="0" borderId="16" xfId="0" applyFont="true" applyBorder="true" applyAlignment="true">
      <alignment vertical="center" wrapText="true"/>
    </xf>
    <xf numFmtId="0" fontId="21" fillId="0" borderId="0" xfId="0" applyFont="true" applyAlignment="true">
      <alignment horizontal="left" vertical="center"/>
    </xf>
    <xf numFmtId="0" fontId="8" fillId="0" borderId="0" xfId="0" applyFont="true" applyFill="true" applyBorder="true" applyAlignment="true">
      <alignment horizontal="left" vertical="center" wrapText="true"/>
    </xf>
    <xf numFmtId="0" fontId="20" fillId="0" borderId="0" xfId="0" applyFont="true" applyAlignment="true">
      <alignment horizontal="center" vertical="center" wrapText="true"/>
    </xf>
    <xf numFmtId="0" fontId="7" fillId="0" borderId="16" xfId="0" applyFont="true" applyBorder="true" applyAlignment="true">
      <alignment horizontal="left" vertical="center" wrapText="true"/>
    </xf>
    <xf numFmtId="0" fontId="9" fillId="0" borderId="16" xfId="0" applyFont="true" applyBorder="true" applyAlignment="true">
      <alignment horizontal="left" vertical="center" wrapText="true"/>
    </xf>
    <xf numFmtId="0" fontId="23" fillId="0" borderId="0" xfId="0" applyFont="true" applyBorder="true" applyAlignment="true">
      <alignment vertical="center" wrapText="true"/>
    </xf>
    <xf numFmtId="0" fontId="24" fillId="0" borderId="0" xfId="0" applyFont="true" applyAlignment="true">
      <alignment horizontal="center" vertical="center" wrapText="true"/>
    </xf>
    <xf numFmtId="0" fontId="25" fillId="0" borderId="1" xfId="0" applyFont="true" applyBorder="true" applyAlignment="true">
      <alignment horizontal="center" vertical="center" wrapText="true"/>
    </xf>
    <xf numFmtId="0" fontId="25" fillId="0" borderId="1" xfId="0" applyFont="true" applyBorder="true" applyAlignment="true">
      <alignment horizontal="left" vertical="center" wrapText="true"/>
    </xf>
    <xf numFmtId="0" fontId="26" fillId="0" borderId="1" xfId="0" applyFont="true" applyBorder="true" applyAlignment="true">
      <alignment horizontal="center" vertical="center"/>
    </xf>
    <xf numFmtId="0" fontId="25" fillId="0" borderId="10" xfId="0" applyFont="true" applyBorder="true" applyAlignment="true">
      <alignment horizontal="center" vertical="center" wrapText="true"/>
    </xf>
    <xf numFmtId="0" fontId="15" fillId="0" borderId="10" xfId="3" applyNumberFormat="true" applyFont="true" applyFill="true" applyBorder="true" applyAlignment="true" applyProtection="true">
      <alignment vertical="center" wrapText="true"/>
    </xf>
    <xf numFmtId="0" fontId="19" fillId="0" borderId="1" xfId="0" applyNumberFormat="true" applyFont="true" applyFill="true" applyBorder="true" applyAlignment="true">
      <alignment horizontal="center" vertical="center"/>
    </xf>
    <xf numFmtId="0" fontId="15" fillId="0" borderId="1" xfId="0" applyFont="true" applyFill="true" applyBorder="true" applyAlignment="true">
      <alignment horizontal="center" vertical="center"/>
    </xf>
    <xf numFmtId="0" fontId="27" fillId="0" borderId="1" xfId="0" applyNumberFormat="true" applyFont="true" applyFill="true" applyBorder="true" applyAlignment="true">
      <alignment horizontal="center" vertical="center"/>
    </xf>
    <xf numFmtId="0" fontId="27" fillId="0" borderId="1" xfId="0" applyFont="true" applyFill="true" applyBorder="true" applyAlignment="true">
      <alignment horizontal="center" vertical="center"/>
    </xf>
    <xf numFmtId="0" fontId="16" fillId="0" borderId="10" xfId="2" applyFont="true" applyFill="true" applyBorder="true" applyAlignment="true">
      <alignment vertical="center" wrapText="true"/>
    </xf>
    <xf numFmtId="0" fontId="25" fillId="0" borderId="4" xfId="0" applyFont="true" applyBorder="true" applyAlignment="true">
      <alignment horizontal="center" vertical="center" wrapText="true"/>
    </xf>
    <xf numFmtId="0" fontId="19" fillId="0" borderId="1" xfId="0" applyFont="true" applyFill="true" applyBorder="true" applyAlignment="true">
      <alignment horizontal="center" vertical="center"/>
    </xf>
    <xf numFmtId="0" fontId="28" fillId="0" borderId="0" xfId="0" applyFont="true" applyBorder="true" applyAlignment="true">
      <alignment vertical="center" wrapText="true"/>
    </xf>
    <xf numFmtId="0" fontId="29" fillId="0" borderId="0" xfId="0" applyFont="true" applyBorder="true" applyAlignment="true">
      <alignment horizontal="center" vertical="center" wrapText="true"/>
    </xf>
    <xf numFmtId="0" fontId="23" fillId="0" borderId="0" xfId="0" applyFont="true" applyBorder="true" applyAlignment="true">
      <alignment horizontal="left" vertical="center"/>
    </xf>
    <xf numFmtId="0" fontId="30" fillId="0" borderId="14" xfId="0" applyFont="true" applyBorder="true" applyAlignment="true">
      <alignment horizontal="center" vertical="center" wrapText="true"/>
    </xf>
    <xf numFmtId="0" fontId="31" fillId="0" borderId="14" xfId="0" applyFont="true" applyBorder="true" applyAlignment="true">
      <alignment horizontal="center" vertical="center" wrapText="true"/>
    </xf>
    <xf numFmtId="4" fontId="32" fillId="0" borderId="14" xfId="0" applyNumberFormat="true" applyFont="true" applyBorder="true" applyAlignment="true">
      <alignment horizontal="right" vertical="center"/>
    </xf>
    <xf numFmtId="0" fontId="10" fillId="0" borderId="14" xfId="0" applyFont="true" applyBorder="true" applyAlignment="true">
      <alignment horizontal="center" vertical="center"/>
    </xf>
    <xf numFmtId="4" fontId="22" fillId="0" borderId="14" xfId="0" applyNumberFormat="true" applyFont="true" applyBorder="true" applyAlignment="true">
      <alignment horizontal="right" vertical="center"/>
    </xf>
    <xf numFmtId="0" fontId="33" fillId="0" borderId="0" xfId="0" applyFont="true" applyBorder="true" applyAlignment="true">
      <alignment vertical="center" wrapText="true"/>
    </xf>
    <xf numFmtId="0" fontId="34" fillId="0" borderId="0" xfId="0" applyFont="true" applyBorder="true" applyAlignment="true">
      <alignment vertical="center" wrapText="true"/>
    </xf>
    <xf numFmtId="0" fontId="23" fillId="0" borderId="0" xfId="0" applyFont="true" applyBorder="true" applyAlignment="true">
      <alignment horizontal="right" vertical="center"/>
    </xf>
    <xf numFmtId="0" fontId="0" fillId="0" borderId="0" xfId="0" applyFont="true" applyBorder="true">
      <alignment vertical="center"/>
    </xf>
    <xf numFmtId="0" fontId="35" fillId="0" borderId="0" xfId="0" applyFont="true" applyBorder="true" applyAlignment="true">
      <alignment horizontal="center" vertical="center" wrapText="true"/>
    </xf>
    <xf numFmtId="0" fontId="36" fillId="0" borderId="0" xfId="0" applyFont="true" applyBorder="true" applyAlignment="true">
      <alignment horizontal="center" vertical="center" wrapText="true"/>
    </xf>
    <xf numFmtId="0" fontId="33" fillId="0" borderId="0" xfId="0" applyFont="true" applyBorder="true" applyAlignment="true">
      <alignment horizontal="left" vertical="center" wrapText="true"/>
    </xf>
    <xf numFmtId="0" fontId="37" fillId="0" borderId="14" xfId="0" applyFont="true" applyBorder="true" applyAlignment="true">
      <alignment horizontal="center" vertical="center" wrapText="true"/>
    </xf>
    <xf numFmtId="0" fontId="38" fillId="0" borderId="14" xfId="0" applyFont="true" applyBorder="true" applyAlignment="true">
      <alignment horizontal="center" vertical="center" wrapText="true"/>
    </xf>
    <xf numFmtId="4" fontId="39" fillId="0" borderId="14" xfId="0" applyNumberFormat="true" applyFont="true" applyBorder="true" applyAlignment="true">
      <alignment horizontal="right" vertical="center" wrapText="true"/>
    </xf>
    <xf numFmtId="0" fontId="7" fillId="0" borderId="14" xfId="0" applyFont="true" applyBorder="true" applyAlignment="true">
      <alignment horizontal="left" vertical="center"/>
    </xf>
    <xf numFmtId="0" fontId="7" fillId="0" borderId="14" xfId="0" applyFont="true" applyBorder="true">
      <alignment vertical="center"/>
    </xf>
    <xf numFmtId="4" fontId="9" fillId="0" borderId="14" xfId="0" applyNumberFormat="true" applyFont="true" applyBorder="true" applyAlignment="true">
      <alignment horizontal="right" vertical="center" wrapText="true"/>
    </xf>
    <xf numFmtId="0" fontId="7" fillId="0" borderId="14" xfId="0" applyFont="true" applyBorder="true" applyAlignment="true">
      <alignment horizontal="left" vertical="center" wrapText="true"/>
    </xf>
    <xf numFmtId="0" fontId="7" fillId="0" borderId="14" xfId="0" applyFont="true" applyBorder="true" applyAlignment="true">
      <alignment vertical="center" wrapText="true"/>
    </xf>
    <xf numFmtId="0" fontId="33" fillId="0" borderId="0" xfId="0" applyFont="true" applyBorder="true" applyAlignment="true">
      <alignment horizontal="right" vertical="center" wrapText="true"/>
    </xf>
    <xf numFmtId="0" fontId="37" fillId="0" borderId="17" xfId="0" applyFont="true" applyBorder="true" applyAlignment="true">
      <alignment horizontal="center" vertical="center" wrapText="true"/>
    </xf>
    <xf numFmtId="4" fontId="39" fillId="0" borderId="17" xfId="0" applyNumberFormat="true" applyFont="true" applyBorder="true" applyAlignment="true">
      <alignment horizontal="right" vertical="center" wrapText="true"/>
    </xf>
    <xf numFmtId="4" fontId="39" fillId="0" borderId="0" xfId="0" applyNumberFormat="true" applyFont="true" applyBorder="true" applyAlignment="true">
      <alignment horizontal="right" vertical="center" wrapText="true"/>
    </xf>
    <xf numFmtId="4" fontId="9" fillId="0" borderId="17" xfId="0" applyNumberFormat="true" applyFont="true" applyBorder="true" applyAlignment="true">
      <alignment horizontal="right" vertical="center" wrapText="true"/>
    </xf>
    <xf numFmtId="0" fontId="40" fillId="0" borderId="0" xfId="0" applyFont="true" applyBorder="true" applyAlignment="true">
      <alignment horizontal="center" vertical="center" wrapText="true"/>
    </xf>
    <xf numFmtId="0" fontId="33" fillId="0" borderId="0" xfId="0" applyFont="true" applyBorder="true" applyAlignment="true">
      <alignment horizontal="left" vertical="center"/>
    </xf>
    <xf numFmtId="0" fontId="41" fillId="0" borderId="14" xfId="0" applyFont="true" applyBorder="true" applyAlignment="true">
      <alignment horizontal="center" vertical="center"/>
    </xf>
    <xf numFmtId="0" fontId="42" fillId="0" borderId="14" xfId="0" applyFont="true" applyBorder="true" applyAlignment="true">
      <alignment horizontal="center" vertical="center"/>
    </xf>
    <xf numFmtId="4" fontId="43" fillId="0" borderId="14" xfId="0" applyNumberFormat="true" applyFont="true" applyBorder="true" applyAlignment="true">
      <alignment horizontal="right" vertical="center"/>
    </xf>
    <xf numFmtId="0" fontId="44" fillId="0" borderId="14" xfId="0" applyFont="true" applyBorder="true" applyAlignment="true">
      <alignment horizontal="left" vertical="center"/>
    </xf>
    <xf numFmtId="0" fontId="44" fillId="0" borderId="14" xfId="0" applyFont="true" applyBorder="true">
      <alignment vertical="center"/>
    </xf>
    <xf numFmtId="4" fontId="21" fillId="0" borderId="14" xfId="0" applyNumberFormat="true" applyFont="true" applyBorder="true" applyAlignment="true">
      <alignment horizontal="right" vertical="center"/>
    </xf>
    <xf numFmtId="0" fontId="44" fillId="0" borderId="14" xfId="0" applyFont="true" applyBorder="true" applyAlignment="true">
      <alignment horizontal="left" vertical="center" wrapText="true"/>
    </xf>
    <xf numFmtId="0" fontId="44" fillId="0" borderId="14" xfId="0" applyFont="true" applyBorder="true" applyAlignment="true">
      <alignment vertical="center" wrapText="true"/>
    </xf>
    <xf numFmtId="0" fontId="41" fillId="0" borderId="14" xfId="0" applyFont="true" applyBorder="true" applyAlignment="true">
      <alignment horizontal="center" vertical="center" wrapText="true"/>
    </xf>
    <xf numFmtId="0" fontId="33" fillId="0" borderId="0" xfId="0" applyFont="true" applyBorder="true" applyAlignment="true">
      <alignment horizontal="right" vertical="center"/>
    </xf>
    <xf numFmtId="0" fontId="45" fillId="0" borderId="0" xfId="0" applyFont="true" applyBorder="true" applyAlignment="true">
      <alignment horizontal="center" vertical="center" wrapText="true"/>
    </xf>
    <xf numFmtId="0" fontId="46" fillId="0" borderId="0" xfId="0" applyFont="true" applyBorder="true" applyAlignment="true">
      <alignment horizontal="left" vertical="center"/>
    </xf>
    <xf numFmtId="0" fontId="37" fillId="0" borderId="14" xfId="0" applyFont="true" applyBorder="true" applyAlignment="true">
      <alignment horizontal="center" vertical="center"/>
    </xf>
    <xf numFmtId="0" fontId="38" fillId="0" borderId="14" xfId="0" applyFont="true" applyBorder="true" applyAlignment="true">
      <alignment horizontal="center" vertical="center"/>
    </xf>
    <xf numFmtId="4" fontId="47" fillId="0" borderId="14" xfId="0" applyNumberFormat="true" applyFont="true" applyBorder="true" applyAlignment="true">
      <alignment horizontal="right" vertical="center"/>
    </xf>
    <xf numFmtId="0" fontId="36" fillId="0" borderId="0" xfId="0" applyFont="true" applyBorder="true">
      <alignment vertical="center"/>
    </xf>
    <xf numFmtId="0" fontId="3" fillId="0" borderId="14" xfId="0" applyFont="true" applyBorder="true">
      <alignment vertical="center"/>
    </xf>
    <xf numFmtId="4" fontId="20" fillId="0" borderId="14" xfId="0" applyNumberFormat="true" applyFont="true" applyBorder="true" applyAlignment="true">
      <alignment horizontal="right" vertical="center"/>
    </xf>
    <xf numFmtId="0" fontId="46" fillId="0" borderId="0" xfId="0" applyFont="true" applyBorder="true" applyAlignment="true">
      <alignment horizontal="right" vertical="center"/>
    </xf>
    <xf numFmtId="0" fontId="23" fillId="0" borderId="0" xfId="0" applyFont="true" applyBorder="true">
      <alignment vertical="center"/>
    </xf>
    <xf numFmtId="0" fontId="35" fillId="0" borderId="0" xfId="0" applyFont="true" applyBorder="true" applyAlignment="true">
      <alignment horizontal="center" vertical="center"/>
    </xf>
    <xf numFmtId="0" fontId="48" fillId="0" borderId="14" xfId="0" applyFont="true" applyBorder="true" applyAlignment="true">
      <alignment horizontal="center" vertical="center"/>
    </xf>
    <xf numFmtId="0" fontId="31" fillId="0" borderId="14" xfId="0" applyFont="true" applyBorder="true" applyAlignment="true">
      <alignment horizontal="center" vertical="center"/>
    </xf>
    <xf numFmtId="0" fontId="10" fillId="0" borderId="14" xfId="0" applyFont="true" applyBorder="true" applyAlignment="true">
      <alignment horizontal="left" vertical="center"/>
    </xf>
    <xf numFmtId="0" fontId="10" fillId="0" borderId="14" xfId="0" applyFont="true" applyBorder="true">
      <alignment vertical="center"/>
    </xf>
    <xf numFmtId="0" fontId="10" fillId="0" borderId="14" xfId="0" applyFont="true" applyBorder="true" applyAlignment="true">
      <alignment horizontal="left" vertical="center" wrapText="true"/>
    </xf>
    <xf numFmtId="0" fontId="10" fillId="0" borderId="14" xfId="0" applyFont="true" applyBorder="true" applyAlignment="true">
      <alignment vertical="center" wrapText="true"/>
    </xf>
    <xf numFmtId="0" fontId="48" fillId="0" borderId="14" xfId="0" applyFont="true" applyBorder="true" applyAlignment="true">
      <alignment horizontal="center" vertical="center" wrapText="true"/>
    </xf>
    <xf numFmtId="4" fontId="22" fillId="0" borderId="14" xfId="0" applyNumberFormat="true" applyFont="true" applyBorder="true" applyAlignment="true">
      <alignment horizontal="center" vertical="center" wrapText="true"/>
    </xf>
    <xf numFmtId="4" fontId="32" fillId="0" borderId="0" xfId="0" applyNumberFormat="true" applyFont="true" applyBorder="true" applyAlignment="true">
      <alignment horizontal="right" vertical="center"/>
    </xf>
    <xf numFmtId="4" fontId="32" fillId="0" borderId="14" xfId="0" applyNumberFormat="true" applyFont="true" applyBorder="true" applyAlignment="true">
      <alignment horizontal="right" vertical="center" wrapText="true"/>
    </xf>
    <xf numFmtId="4" fontId="22" fillId="0" borderId="14" xfId="0" applyNumberFormat="true" applyFont="true" applyBorder="true" applyAlignment="true">
      <alignment horizontal="right" vertical="center" wrapText="true"/>
    </xf>
    <xf numFmtId="0" fontId="49" fillId="0" borderId="14" xfId="0" applyFont="true" applyBorder="true" applyAlignment="true">
      <alignment vertical="center" wrapText="true"/>
    </xf>
    <xf numFmtId="0" fontId="36" fillId="0" borderId="14" xfId="0" applyFont="true" applyBorder="true" applyAlignment="true">
      <alignment vertical="center" wrapText="true"/>
    </xf>
    <xf numFmtId="0" fontId="36" fillId="0" borderId="14" xfId="0" applyFont="true" applyBorder="true" applyAlignment="true">
      <alignment horizontal="right" vertical="center" wrapText="true"/>
    </xf>
    <xf numFmtId="4" fontId="47" fillId="0" borderId="14" xfId="0" applyNumberFormat="true" applyFont="true" applyFill="true" applyBorder="true" applyAlignment="true">
      <alignment horizontal="right" vertical="center"/>
    </xf>
    <xf numFmtId="4" fontId="20" fillId="0" borderId="14" xfId="0" applyNumberFormat="true" applyFont="true" applyFill="true" applyBorder="true" applyAlignment="true">
      <alignment horizontal="right" vertical="center" wrapText="true"/>
    </xf>
    <xf numFmtId="0" fontId="36" fillId="0" borderId="14" xfId="0" applyFont="true" applyFill="true" applyBorder="true" applyAlignment="true">
      <alignment horizontal="right" vertical="center" wrapText="true"/>
    </xf>
    <xf numFmtId="0" fontId="50" fillId="0" borderId="0" xfId="0" applyFont="true" applyBorder="true" applyAlignment="true">
      <alignment horizontal="center" vertical="center" wrapText="true"/>
    </xf>
    <xf numFmtId="0" fontId="51" fillId="0" borderId="0" xfId="0" applyFont="true" applyBorder="true" applyAlignment="true">
      <alignment horizontal="center" vertical="center" wrapText="true"/>
    </xf>
    <xf numFmtId="0" fontId="52" fillId="0" borderId="0" xfId="0" applyFont="true" applyBorder="true" applyAlignment="true">
      <alignment horizontal="center" vertical="center" wrapText="true"/>
    </xf>
    <xf numFmtId="0" fontId="3" fillId="0" borderId="0" xfId="0" applyFont="true" applyBorder="true" applyAlignment="true">
      <alignment horizontal="center" vertical="center" wrapText="true"/>
    </xf>
    <xf numFmtId="0" fontId="38" fillId="0" borderId="0" xfId="0" applyFont="true" applyBorder="true" applyAlignment="true">
      <alignment horizontal="center" vertical="center" wrapText="true"/>
    </xf>
  </cellXfs>
  <cellStyles count="54">
    <cellStyle name="常规" xfId="0" builtinId="0"/>
    <cellStyle name="Normal" xfId="1"/>
    <cellStyle name="常规 4"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千位分隔 2 2 11 2" xfId="2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常规 3" xfId="27"/>
    <cellStyle name="链接单元格" xfId="28" builtinId="24"/>
    <cellStyle name="标题 4" xfId="29" builtinId="19"/>
    <cellStyle name="20% - 强调文字颜色 2" xfId="30" builtinId="34"/>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1" sqref="A11"/>
    </sheetView>
  </sheetViews>
  <sheetFormatPr defaultColWidth="10" defaultRowHeight="13.5"/>
  <cols>
    <col min="1" max="1" width="112.875" customWidth="true"/>
  </cols>
  <sheetData>
    <row r="1" ht="66.4" customHeight="true" spans="1:1">
      <c r="A1" s="189"/>
    </row>
    <row r="2" ht="90.55" customHeight="true" spans="1:1">
      <c r="A2" s="257" t="s">
        <v>0</v>
      </c>
    </row>
    <row r="3" ht="16.35" customHeight="true" spans="1:1">
      <c r="A3" s="258"/>
    </row>
    <row r="4" ht="52.6" customHeight="true" spans="1:1">
      <c r="A4" s="259" t="s">
        <v>1</v>
      </c>
    </row>
    <row r="5" ht="16.35" customHeight="true" spans="1:1">
      <c r="A5" s="258"/>
    </row>
    <row r="6" ht="16.35" customHeight="true" spans="1:1">
      <c r="A6" s="258"/>
    </row>
    <row r="7" ht="29.3" customHeight="true" spans="1:1">
      <c r="A7" s="260" t="s">
        <v>2</v>
      </c>
    </row>
    <row r="8" ht="16.35" customHeight="true" spans="1:1">
      <c r="A8" s="261"/>
    </row>
    <row r="9" ht="31.9" customHeight="true" spans="1:1">
      <c r="A9" s="260" t="s">
        <v>3</v>
      </c>
    </row>
    <row r="10" ht="16.35" customHeight="true" spans="1:1">
      <c r="A10" s="260"/>
    </row>
    <row r="11" ht="54.3" customHeight="true" spans="1:1">
      <c r="A11" s="260" t="s">
        <v>4</v>
      </c>
    </row>
  </sheetData>
  <printOptions horizontalCentered="true"/>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workbookViewId="0">
      <selection activeCell="G9" sqref="G9"/>
    </sheetView>
  </sheetViews>
  <sheetFormatPr defaultColWidth="10" defaultRowHeight="13.5"/>
  <cols>
    <col min="1" max="1" width="0.408333333333333" customWidth="true"/>
    <col min="2" max="2" width="10.45" customWidth="true"/>
    <col min="3" max="3" width="10.9916666666667" customWidth="true"/>
    <col min="4" max="4" width="12.2083333333333" customWidth="true"/>
    <col min="5" max="5" width="12.625" customWidth="true"/>
    <col min="6" max="6" width="11.4" customWidth="true"/>
    <col min="7" max="7" width="10.9916666666667" customWidth="true"/>
    <col min="8" max="8" width="11.4" customWidth="true"/>
    <col min="9" max="9" width="10.9916666666667" customWidth="true"/>
    <col min="10" max="10" width="11.125" customWidth="true"/>
    <col min="11" max="11" width="12.35" customWidth="true"/>
    <col min="12" max="13" width="11.8083333333333" customWidth="true"/>
  </cols>
  <sheetData>
    <row r="1" ht="17.25" customHeight="true" spans="1:13">
      <c r="A1" s="189"/>
      <c r="B1" s="175" t="s">
        <v>428</v>
      </c>
      <c r="C1" s="189"/>
      <c r="D1" s="189"/>
      <c r="E1" s="189"/>
      <c r="F1" s="189"/>
      <c r="G1" s="189"/>
      <c r="H1" s="189"/>
      <c r="I1" s="189"/>
      <c r="J1" s="189"/>
      <c r="K1" s="189"/>
      <c r="L1" s="189"/>
      <c r="M1" s="189"/>
    </row>
    <row r="2" ht="16.35" customHeight="true"/>
    <row r="3" ht="16.35" customHeight="true" spans="2:13">
      <c r="B3" s="190" t="s">
        <v>429</v>
      </c>
      <c r="C3" s="190"/>
      <c r="D3" s="190"/>
      <c r="E3" s="190"/>
      <c r="F3" s="190"/>
      <c r="G3" s="190"/>
      <c r="H3" s="190"/>
      <c r="I3" s="190"/>
      <c r="J3" s="190"/>
      <c r="K3" s="190"/>
      <c r="L3" s="190"/>
      <c r="M3" s="190"/>
    </row>
    <row r="4" ht="16.35" customHeight="true" spans="2:13">
      <c r="B4" s="190"/>
      <c r="C4" s="190"/>
      <c r="D4" s="190"/>
      <c r="E4" s="190"/>
      <c r="F4" s="190"/>
      <c r="G4" s="190"/>
      <c r="H4" s="190"/>
      <c r="I4" s="190"/>
      <c r="J4" s="190"/>
      <c r="K4" s="190"/>
      <c r="L4" s="190"/>
      <c r="M4" s="190"/>
    </row>
    <row r="5" ht="16.35" customHeight="true" spans="2:13">
      <c r="B5" s="189"/>
      <c r="C5" s="189"/>
      <c r="D5" s="189"/>
      <c r="E5" s="189"/>
      <c r="F5" s="189"/>
      <c r="G5" s="189"/>
      <c r="H5" s="189"/>
      <c r="I5" s="189"/>
      <c r="J5" s="189"/>
      <c r="K5" s="189"/>
      <c r="L5" s="189"/>
      <c r="M5" s="189"/>
    </row>
    <row r="6" ht="21.55" customHeight="true" spans="2:13">
      <c r="B6" s="191" t="s">
        <v>7</v>
      </c>
      <c r="C6" s="191"/>
      <c r="D6" s="191"/>
      <c r="E6" s="191"/>
      <c r="F6" s="191"/>
      <c r="G6" s="191"/>
      <c r="H6" s="198"/>
      <c r="I6" s="198"/>
      <c r="J6" s="189"/>
      <c r="K6" s="189"/>
      <c r="L6" s="189"/>
      <c r="M6" s="199" t="s">
        <v>8</v>
      </c>
    </row>
    <row r="7" ht="65.55" customHeight="true" spans="2:13">
      <c r="B7" s="192" t="s">
        <v>430</v>
      </c>
      <c r="C7" s="192" t="s">
        <v>11</v>
      </c>
      <c r="D7" s="192" t="s">
        <v>41</v>
      </c>
      <c r="E7" s="192" t="s">
        <v>249</v>
      </c>
      <c r="F7" s="192" t="s">
        <v>250</v>
      </c>
      <c r="G7" s="192" t="s">
        <v>251</v>
      </c>
      <c r="H7" s="192" t="s">
        <v>252</v>
      </c>
      <c r="I7" s="192" t="s">
        <v>253</v>
      </c>
      <c r="J7" s="192" t="s">
        <v>254</v>
      </c>
      <c r="K7" s="192" t="s">
        <v>255</v>
      </c>
      <c r="L7" s="192" t="s">
        <v>256</v>
      </c>
      <c r="M7" s="192" t="s">
        <v>257</v>
      </c>
    </row>
    <row r="8" ht="23.25" customHeight="true" spans="2:13">
      <c r="B8" s="193" t="s">
        <v>13</v>
      </c>
      <c r="C8" s="193"/>
      <c r="D8" s="194">
        <v>27416.77</v>
      </c>
      <c r="E8" s="194">
        <v>1599.48</v>
      </c>
      <c r="F8" s="194"/>
      <c r="G8" s="194"/>
      <c r="H8" s="194"/>
      <c r="I8" s="194">
        <v>25817.29</v>
      </c>
      <c r="J8" s="194"/>
      <c r="K8" s="194"/>
      <c r="L8" s="194"/>
      <c r="M8" s="194"/>
    </row>
    <row r="9" ht="21.55" customHeight="true" spans="2:13">
      <c r="B9" s="195" t="s">
        <v>431</v>
      </c>
      <c r="C9" s="195" t="s">
        <v>432</v>
      </c>
      <c r="D9" s="196">
        <v>15705.92</v>
      </c>
      <c r="E9" s="196">
        <v>1599.48</v>
      </c>
      <c r="F9" s="196"/>
      <c r="G9" s="196"/>
      <c r="H9" s="196"/>
      <c r="I9" s="196">
        <v>14106.43</v>
      </c>
      <c r="J9" s="196"/>
      <c r="K9" s="196"/>
      <c r="L9" s="196"/>
      <c r="M9" s="196"/>
    </row>
    <row r="10" ht="21.55" customHeight="true" spans="2:13">
      <c r="B10" s="195" t="s">
        <v>433</v>
      </c>
      <c r="C10" s="195" t="s">
        <v>434</v>
      </c>
      <c r="D10" s="196">
        <v>1418.8</v>
      </c>
      <c r="E10" s="196"/>
      <c r="F10" s="196"/>
      <c r="G10" s="196"/>
      <c r="H10" s="196"/>
      <c r="I10" s="196">
        <v>1418.8</v>
      </c>
      <c r="J10" s="196"/>
      <c r="K10" s="196"/>
      <c r="L10" s="196"/>
      <c r="M10" s="196"/>
    </row>
    <row r="11" ht="21.55" customHeight="true" spans="2:13">
      <c r="B11" s="195" t="s">
        <v>435</v>
      </c>
      <c r="C11" s="195" t="s">
        <v>436</v>
      </c>
      <c r="D11" s="196">
        <v>10292.05</v>
      </c>
      <c r="E11" s="196"/>
      <c r="F11" s="196"/>
      <c r="G11" s="196"/>
      <c r="H11" s="196"/>
      <c r="I11" s="196">
        <v>10292.05</v>
      </c>
      <c r="J11" s="196"/>
      <c r="K11" s="196"/>
      <c r="L11" s="196"/>
      <c r="M11" s="196"/>
    </row>
    <row r="12" ht="16.35" customHeight="true"/>
    <row r="13" ht="16.35" customHeight="true" spans="2:11">
      <c r="B13" s="197" t="s">
        <v>229</v>
      </c>
      <c r="C13" s="197"/>
      <c r="D13" s="197"/>
      <c r="E13" s="197"/>
      <c r="F13" s="197"/>
      <c r="G13" s="197"/>
      <c r="H13" s="197"/>
      <c r="I13" s="197"/>
      <c r="J13" s="197"/>
      <c r="K13" s="197"/>
    </row>
  </sheetData>
  <mergeCells count="4">
    <mergeCell ref="B6:G6"/>
    <mergeCell ref="B8:C8"/>
    <mergeCell ref="B13:K13"/>
    <mergeCell ref="B3:M4"/>
  </mergeCells>
  <printOptions horizontalCentered="true"/>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6"/>
  <sheetViews>
    <sheetView view="pageBreakPreview" zoomScaleNormal="100" zoomScaleSheetLayoutView="100" workbookViewId="0">
      <selection activeCell="B4" sqref="B4:G4"/>
    </sheetView>
  </sheetViews>
  <sheetFormatPr defaultColWidth="9" defaultRowHeight="13.5" outlineLevelCol="6"/>
  <cols>
    <col min="1" max="1" width="22.9916666666667" customWidth="true"/>
    <col min="2" max="2" width="68.5" customWidth="true"/>
    <col min="3" max="3" width="17.3" customWidth="true"/>
    <col min="4" max="4" width="12.875" customWidth="true"/>
    <col min="5" max="5" width="12.625" customWidth="true"/>
    <col min="6" max="6" width="11.875" customWidth="true"/>
    <col min="7" max="7" width="14.5" customWidth="true"/>
  </cols>
  <sheetData>
    <row r="1" ht="23" customHeight="true" spans="1:1">
      <c r="A1" s="175" t="s">
        <v>437</v>
      </c>
    </row>
    <row r="2" ht="54" customHeight="true" spans="1:7">
      <c r="A2" s="176" t="s">
        <v>438</v>
      </c>
      <c r="B2" s="176"/>
      <c r="C2" s="176"/>
      <c r="D2" s="176"/>
      <c r="E2" s="176"/>
      <c r="F2" s="176"/>
      <c r="G2" s="176"/>
    </row>
    <row r="3" ht="44" customHeight="true" spans="1:7">
      <c r="A3" s="177" t="s">
        <v>439</v>
      </c>
      <c r="B3" s="177" t="s">
        <v>1</v>
      </c>
      <c r="C3" s="177"/>
      <c r="D3" s="177"/>
      <c r="E3" s="177" t="s">
        <v>440</v>
      </c>
      <c r="F3" s="177"/>
      <c r="G3" s="177">
        <v>263976.8</v>
      </c>
    </row>
    <row r="4" ht="109" customHeight="true" spans="1:7">
      <c r="A4" s="177" t="s">
        <v>441</v>
      </c>
      <c r="B4" s="178" t="s">
        <v>442</v>
      </c>
      <c r="C4" s="178"/>
      <c r="D4" s="178"/>
      <c r="E4" s="178"/>
      <c r="F4" s="178"/>
      <c r="G4" s="178"/>
    </row>
    <row r="5" ht="25" customHeight="true" spans="1:7">
      <c r="A5" s="179" t="s">
        <v>443</v>
      </c>
      <c r="B5" s="180" t="s">
        <v>444</v>
      </c>
      <c r="C5" s="177" t="s">
        <v>445</v>
      </c>
      <c r="D5" s="177" t="s">
        <v>446</v>
      </c>
      <c r="E5" s="177" t="s">
        <v>447</v>
      </c>
      <c r="F5" s="187" t="s">
        <v>448</v>
      </c>
      <c r="G5" s="187"/>
    </row>
    <row r="6" ht="34" customHeight="true" spans="1:7">
      <c r="A6" s="179"/>
      <c r="B6" s="181" t="s">
        <v>449</v>
      </c>
      <c r="C6" s="182">
        <v>10</v>
      </c>
      <c r="D6" s="183" t="s">
        <v>450</v>
      </c>
      <c r="E6" s="188" t="s">
        <v>451</v>
      </c>
      <c r="F6" s="188" t="s">
        <v>452</v>
      </c>
      <c r="G6" s="188"/>
    </row>
    <row r="7" ht="34" customHeight="true" spans="1:7">
      <c r="A7" s="179"/>
      <c r="B7" s="181" t="s">
        <v>453</v>
      </c>
      <c r="C7" s="184">
        <v>5</v>
      </c>
      <c r="D7" s="70" t="s">
        <v>454</v>
      </c>
      <c r="E7" s="185" t="s">
        <v>451</v>
      </c>
      <c r="F7" s="188" t="s">
        <v>455</v>
      </c>
      <c r="G7" s="188"/>
    </row>
    <row r="8" ht="34" customHeight="true" spans="1:7">
      <c r="A8" s="179"/>
      <c r="B8" s="181" t="s">
        <v>456</v>
      </c>
      <c r="C8" s="184">
        <v>10</v>
      </c>
      <c r="D8" s="70" t="s">
        <v>457</v>
      </c>
      <c r="E8" s="185" t="s">
        <v>451</v>
      </c>
      <c r="F8" s="188" t="s">
        <v>458</v>
      </c>
      <c r="G8" s="188"/>
    </row>
    <row r="9" ht="34" customHeight="true" spans="1:7">
      <c r="A9" s="179"/>
      <c r="B9" s="181" t="s">
        <v>459</v>
      </c>
      <c r="C9" s="184">
        <v>5</v>
      </c>
      <c r="D9" s="70" t="s">
        <v>460</v>
      </c>
      <c r="E9" s="185" t="s">
        <v>451</v>
      </c>
      <c r="F9" s="188" t="s">
        <v>461</v>
      </c>
      <c r="G9" s="188"/>
    </row>
    <row r="10" ht="34" customHeight="true" spans="1:7">
      <c r="A10" s="179"/>
      <c r="B10" s="181" t="s">
        <v>462</v>
      </c>
      <c r="C10" s="184">
        <v>10</v>
      </c>
      <c r="D10" s="185" t="s">
        <v>463</v>
      </c>
      <c r="E10" s="185" t="s">
        <v>451</v>
      </c>
      <c r="F10" s="188" t="s">
        <v>464</v>
      </c>
      <c r="G10" s="188"/>
    </row>
    <row r="11" ht="34" customHeight="true" spans="1:7">
      <c r="A11" s="179"/>
      <c r="B11" s="181" t="s">
        <v>465</v>
      </c>
      <c r="C11" s="184">
        <v>5</v>
      </c>
      <c r="D11" s="185" t="s">
        <v>463</v>
      </c>
      <c r="E11" s="185" t="s">
        <v>451</v>
      </c>
      <c r="F11" s="188" t="s">
        <v>466</v>
      </c>
      <c r="G11" s="188"/>
    </row>
    <row r="12" ht="34" customHeight="true" spans="1:7">
      <c r="A12" s="179"/>
      <c r="B12" s="181" t="s">
        <v>467</v>
      </c>
      <c r="C12" s="184">
        <v>10</v>
      </c>
      <c r="D12" s="185" t="s">
        <v>463</v>
      </c>
      <c r="E12" s="185" t="s">
        <v>451</v>
      </c>
      <c r="F12" s="188">
        <v>98</v>
      </c>
      <c r="G12" s="188"/>
    </row>
    <row r="13" ht="34" customHeight="true" spans="1:7">
      <c r="A13" s="179"/>
      <c r="B13" s="181" t="s">
        <v>468</v>
      </c>
      <c r="C13" s="184">
        <v>10</v>
      </c>
      <c r="D13" s="185" t="s">
        <v>463</v>
      </c>
      <c r="E13" s="185" t="s">
        <v>451</v>
      </c>
      <c r="F13" s="188">
        <v>98</v>
      </c>
      <c r="G13" s="188"/>
    </row>
    <row r="14" ht="34" customHeight="true" spans="1:7">
      <c r="A14" s="179"/>
      <c r="B14" s="186" t="s">
        <v>469</v>
      </c>
      <c r="C14" s="184">
        <v>10</v>
      </c>
      <c r="D14" s="185" t="s">
        <v>463</v>
      </c>
      <c r="E14" s="185" t="s">
        <v>451</v>
      </c>
      <c r="F14" s="188">
        <v>100</v>
      </c>
      <c r="G14" s="188"/>
    </row>
    <row r="15" ht="34" customHeight="true" spans="1:7">
      <c r="A15" s="179"/>
      <c r="B15" s="186" t="s">
        <v>470</v>
      </c>
      <c r="C15" s="184">
        <v>10</v>
      </c>
      <c r="D15" s="185" t="s">
        <v>463</v>
      </c>
      <c r="E15" s="185" t="s">
        <v>451</v>
      </c>
      <c r="F15" s="188">
        <v>70</v>
      </c>
      <c r="G15" s="188"/>
    </row>
    <row r="16" ht="34" customHeight="true" spans="1:7">
      <c r="A16" s="179"/>
      <c r="B16" s="186" t="s">
        <v>471</v>
      </c>
      <c r="C16" s="184">
        <v>5</v>
      </c>
      <c r="D16" s="185" t="s">
        <v>463</v>
      </c>
      <c r="E16" s="185" t="s">
        <v>451</v>
      </c>
      <c r="F16" s="188">
        <v>70</v>
      </c>
      <c r="G16" s="188"/>
    </row>
  </sheetData>
  <mergeCells count="17">
    <mergeCell ref="A2:G2"/>
    <mergeCell ref="B3:D3"/>
    <mergeCell ref="E3:F3"/>
    <mergeCell ref="B4:G4"/>
    <mergeCell ref="F5:G5"/>
    <mergeCell ref="F6:G6"/>
    <mergeCell ref="F7:G7"/>
    <mergeCell ref="F8:G8"/>
    <mergeCell ref="F9:G9"/>
    <mergeCell ref="F10:G10"/>
    <mergeCell ref="F11:G11"/>
    <mergeCell ref="F12:G12"/>
    <mergeCell ref="F13:G13"/>
    <mergeCell ref="F14:G14"/>
    <mergeCell ref="F15:G15"/>
    <mergeCell ref="F16:G16"/>
    <mergeCell ref="A5:A16"/>
  </mergeCells>
  <printOptions horizontalCentered="true"/>
  <pageMargins left="0.751388888888889" right="0.751388888888889" top="1" bottom="1" header="0.5" footer="0.5"/>
  <pageSetup paperSize="9" scale="71"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G778"/>
  <sheetViews>
    <sheetView tabSelected="1" view="pageBreakPreview" zoomScaleNormal="100" zoomScaleSheetLayoutView="100" workbookViewId="0">
      <selection activeCell="C258" sqref="C258:G258"/>
    </sheetView>
  </sheetViews>
  <sheetFormatPr defaultColWidth="9" defaultRowHeight="13.5" outlineLevelCol="6"/>
  <cols>
    <col min="1" max="1" width="3.125" customWidth="true"/>
    <col min="2" max="2" width="14.125" customWidth="true"/>
    <col min="3" max="3" width="31.375" customWidth="true"/>
    <col min="4" max="4" width="9.75" customWidth="true"/>
    <col min="5" max="5" width="29.75" customWidth="true"/>
    <col min="6" max="6" width="29.125" customWidth="true"/>
    <col min="7" max="7" width="34.25" customWidth="true"/>
  </cols>
  <sheetData>
    <row r="1" ht="18.75" spans="2:7">
      <c r="B1" s="3" t="s">
        <v>472</v>
      </c>
      <c r="C1" s="4"/>
      <c r="D1" s="4"/>
      <c r="E1" s="4"/>
      <c r="F1" s="31"/>
      <c r="G1" s="32"/>
    </row>
    <row r="2" ht="27" spans="2:7">
      <c r="B2" s="5" t="s">
        <v>473</v>
      </c>
      <c r="C2" s="5"/>
      <c r="D2" s="5"/>
      <c r="E2" s="5"/>
      <c r="F2" s="5"/>
      <c r="G2" s="5"/>
    </row>
    <row r="3" ht="21" customHeight="true" spans="2:7">
      <c r="B3" s="4" t="s">
        <v>474</v>
      </c>
      <c r="C3" s="6" t="s">
        <v>475</v>
      </c>
      <c r="D3" s="7"/>
      <c r="E3" s="7"/>
      <c r="F3" s="4" t="s">
        <v>476</v>
      </c>
      <c r="G3" s="4"/>
    </row>
    <row r="4" ht="15" spans="2:7">
      <c r="B4" s="8" t="s">
        <v>477</v>
      </c>
      <c r="C4" s="9" t="s">
        <v>478</v>
      </c>
      <c r="D4" s="10"/>
      <c r="E4" s="33"/>
      <c r="F4" s="17" t="s">
        <v>439</v>
      </c>
      <c r="G4" s="8" t="s">
        <v>475</v>
      </c>
    </row>
    <row r="5" ht="21" customHeight="true" spans="2:7">
      <c r="B5" s="11" t="s">
        <v>479</v>
      </c>
      <c r="C5" s="12">
        <v>1297</v>
      </c>
      <c r="D5" s="13"/>
      <c r="E5" s="34"/>
      <c r="F5" s="8" t="s">
        <v>480</v>
      </c>
      <c r="G5" s="35">
        <v>1297</v>
      </c>
    </row>
    <row r="6" ht="21" customHeight="true" spans="2:7">
      <c r="B6" s="14"/>
      <c r="C6" s="15"/>
      <c r="D6" s="16"/>
      <c r="E6" s="36"/>
      <c r="F6" s="8" t="s">
        <v>481</v>
      </c>
      <c r="G6" s="35"/>
    </row>
    <row r="7" ht="119" customHeight="true" spans="2:7">
      <c r="B7" s="17" t="s">
        <v>482</v>
      </c>
      <c r="C7" s="18" t="s">
        <v>483</v>
      </c>
      <c r="D7" s="19"/>
      <c r="E7" s="19"/>
      <c r="F7" s="19"/>
      <c r="G7" s="37"/>
    </row>
    <row r="8" ht="49" customHeight="true" spans="2:7">
      <c r="B8" s="8" t="s">
        <v>484</v>
      </c>
      <c r="C8" s="20" t="s">
        <v>485</v>
      </c>
      <c r="D8" s="21"/>
      <c r="E8" s="21"/>
      <c r="F8" s="21"/>
      <c r="G8" s="38"/>
    </row>
    <row r="9" ht="27" customHeight="true" spans="2:7">
      <c r="B9" s="8" t="s">
        <v>486</v>
      </c>
      <c r="C9" s="22" t="s">
        <v>487</v>
      </c>
      <c r="D9" s="23"/>
      <c r="E9" s="23"/>
      <c r="F9" s="23"/>
      <c r="G9" s="39"/>
    </row>
    <row r="10" ht="20" customHeight="true" spans="2:7">
      <c r="B10" s="24" t="s">
        <v>488</v>
      </c>
      <c r="C10" s="8" t="s">
        <v>489</v>
      </c>
      <c r="D10" s="8" t="s">
        <v>490</v>
      </c>
      <c r="E10" s="8" t="s">
        <v>491</v>
      </c>
      <c r="F10" s="8" t="s">
        <v>492</v>
      </c>
      <c r="G10" s="8" t="s">
        <v>493</v>
      </c>
    </row>
    <row r="11" ht="27" customHeight="true" spans="2:7">
      <c r="B11" s="24"/>
      <c r="C11" s="17" t="s">
        <v>494</v>
      </c>
      <c r="D11" s="25">
        <v>10</v>
      </c>
      <c r="E11" s="25" t="s">
        <v>463</v>
      </c>
      <c r="F11" s="25" t="s">
        <v>495</v>
      </c>
      <c r="G11" s="25" t="s">
        <v>496</v>
      </c>
    </row>
    <row r="12" ht="21" customHeight="true" spans="2:7">
      <c r="B12" s="24"/>
      <c r="C12" s="17" t="s">
        <v>497</v>
      </c>
      <c r="D12" s="25">
        <v>20</v>
      </c>
      <c r="E12" s="25" t="s">
        <v>463</v>
      </c>
      <c r="F12" s="25" t="s">
        <v>451</v>
      </c>
      <c r="G12" s="25">
        <v>64</v>
      </c>
    </row>
    <row r="13" ht="27" customHeight="true" spans="2:7">
      <c r="B13" s="24"/>
      <c r="C13" s="17" t="s">
        <v>498</v>
      </c>
      <c r="D13" s="25">
        <v>25</v>
      </c>
      <c r="E13" s="25" t="s">
        <v>463</v>
      </c>
      <c r="F13" s="25" t="s">
        <v>451</v>
      </c>
      <c r="G13" s="25">
        <v>90</v>
      </c>
    </row>
    <row r="14" ht="15" spans="2:7">
      <c r="B14" s="24"/>
      <c r="C14" s="17" t="s">
        <v>499</v>
      </c>
      <c r="D14" s="25">
        <v>25</v>
      </c>
      <c r="E14" s="25" t="s">
        <v>463</v>
      </c>
      <c r="F14" s="25" t="s">
        <v>451</v>
      </c>
      <c r="G14" s="25">
        <v>64</v>
      </c>
    </row>
    <row r="15" ht="15" spans="2:7">
      <c r="B15" s="24"/>
      <c r="C15" s="17" t="s">
        <v>500</v>
      </c>
      <c r="D15" s="25">
        <v>10</v>
      </c>
      <c r="E15" s="25" t="s">
        <v>463</v>
      </c>
      <c r="F15" s="25" t="s">
        <v>495</v>
      </c>
      <c r="G15" s="25" t="s">
        <v>496</v>
      </c>
    </row>
    <row r="17" ht="18.75" spans="2:7">
      <c r="B17" s="3" t="s">
        <v>472</v>
      </c>
      <c r="C17" s="4"/>
      <c r="D17" s="4"/>
      <c r="E17" s="4"/>
      <c r="F17" s="31"/>
      <c r="G17" s="32"/>
    </row>
    <row r="18" ht="27" spans="2:7">
      <c r="B18" s="5" t="s">
        <v>473</v>
      </c>
      <c r="C18" s="5"/>
      <c r="D18" s="5"/>
      <c r="E18" s="5"/>
      <c r="F18" s="5"/>
      <c r="G18" s="5"/>
    </row>
    <row r="19" ht="24" customHeight="true" spans="2:7">
      <c r="B19" s="4" t="s">
        <v>474</v>
      </c>
      <c r="C19" s="6" t="s">
        <v>475</v>
      </c>
      <c r="D19" s="7"/>
      <c r="E19" s="7"/>
      <c r="F19" s="4" t="s">
        <v>476</v>
      </c>
      <c r="G19" s="4"/>
    </row>
    <row r="20" ht="24" customHeight="true" spans="2:7">
      <c r="B20" s="8" t="s">
        <v>477</v>
      </c>
      <c r="C20" s="26" t="s">
        <v>501</v>
      </c>
      <c r="D20" s="10"/>
      <c r="E20" s="33"/>
      <c r="F20" s="17" t="s">
        <v>439</v>
      </c>
      <c r="G20" s="8" t="s">
        <v>475</v>
      </c>
    </row>
    <row r="21" ht="24" customHeight="true" spans="2:7">
      <c r="B21" s="11" t="s">
        <v>479</v>
      </c>
      <c r="C21" s="12">
        <v>2930.57</v>
      </c>
      <c r="D21" s="13"/>
      <c r="E21" s="34"/>
      <c r="F21" s="8" t="s">
        <v>480</v>
      </c>
      <c r="G21" s="35">
        <v>2930.57</v>
      </c>
    </row>
    <row r="22" ht="24" customHeight="true" spans="2:7">
      <c r="B22" s="14"/>
      <c r="C22" s="15"/>
      <c r="D22" s="16"/>
      <c r="E22" s="36"/>
      <c r="F22" s="8" t="s">
        <v>481</v>
      </c>
      <c r="G22" s="35"/>
    </row>
    <row r="23" ht="29" customHeight="true" spans="2:7">
      <c r="B23" s="17" t="s">
        <v>482</v>
      </c>
      <c r="C23" s="18" t="s">
        <v>502</v>
      </c>
      <c r="D23" s="19"/>
      <c r="E23" s="19"/>
      <c r="F23" s="19"/>
      <c r="G23" s="37"/>
    </row>
    <row r="24" ht="93" customHeight="true" spans="2:7">
      <c r="B24" s="8" t="s">
        <v>484</v>
      </c>
      <c r="C24" s="20" t="s">
        <v>503</v>
      </c>
      <c r="D24" s="21"/>
      <c r="E24" s="21"/>
      <c r="F24" s="21"/>
      <c r="G24" s="38"/>
    </row>
    <row r="25" ht="31" customHeight="true" spans="2:7">
      <c r="B25" s="8" t="s">
        <v>486</v>
      </c>
      <c r="C25" s="22" t="s">
        <v>504</v>
      </c>
      <c r="D25" s="23"/>
      <c r="E25" s="23"/>
      <c r="F25" s="23"/>
      <c r="G25" s="39"/>
    </row>
    <row r="26" ht="26" customHeight="true" spans="2:7">
      <c r="B26" s="24" t="s">
        <v>488</v>
      </c>
      <c r="C26" s="8" t="s">
        <v>489</v>
      </c>
      <c r="D26" s="8" t="s">
        <v>490</v>
      </c>
      <c r="E26" s="8" t="s">
        <v>491</v>
      </c>
      <c r="F26" s="8" t="s">
        <v>492</v>
      </c>
      <c r="G26" s="8" t="s">
        <v>493</v>
      </c>
    </row>
    <row r="27" ht="15" spans="2:7">
      <c r="B27" s="24"/>
      <c r="C27" s="27" t="s">
        <v>505</v>
      </c>
      <c r="D27" s="27">
        <v>15</v>
      </c>
      <c r="E27" s="40" t="s">
        <v>463</v>
      </c>
      <c r="F27" s="25" t="s">
        <v>451</v>
      </c>
      <c r="G27" s="30">
        <v>0.98</v>
      </c>
    </row>
    <row r="28" ht="15" spans="2:7">
      <c r="B28" s="24"/>
      <c r="C28" s="27" t="s">
        <v>467</v>
      </c>
      <c r="D28" s="27">
        <v>15</v>
      </c>
      <c r="E28" s="40" t="s">
        <v>463</v>
      </c>
      <c r="F28" s="25" t="s">
        <v>451</v>
      </c>
      <c r="G28" s="30">
        <v>0.98</v>
      </c>
    </row>
    <row r="29" ht="21" customHeight="true" spans="2:7">
      <c r="B29" s="24"/>
      <c r="C29" s="27" t="s">
        <v>506</v>
      </c>
      <c r="D29" s="27">
        <v>20</v>
      </c>
      <c r="E29" s="40" t="s">
        <v>463</v>
      </c>
      <c r="F29" s="25" t="s">
        <v>507</v>
      </c>
      <c r="G29" s="30">
        <v>1</v>
      </c>
    </row>
    <row r="30" ht="21" customHeight="true" spans="2:7">
      <c r="B30" s="24"/>
      <c r="C30" s="27" t="s">
        <v>508</v>
      </c>
      <c r="D30" s="27">
        <v>20</v>
      </c>
      <c r="E30" s="40" t="s">
        <v>463</v>
      </c>
      <c r="F30" s="25" t="s">
        <v>507</v>
      </c>
      <c r="G30" s="30">
        <v>1</v>
      </c>
    </row>
    <row r="31" ht="35" customHeight="true" spans="2:7">
      <c r="B31" s="24"/>
      <c r="C31" s="27" t="s">
        <v>509</v>
      </c>
      <c r="D31" s="27">
        <v>30</v>
      </c>
      <c r="E31" s="40" t="s">
        <v>463</v>
      </c>
      <c r="F31" s="25" t="s">
        <v>451</v>
      </c>
      <c r="G31" s="30">
        <v>0.95</v>
      </c>
    </row>
    <row r="33" ht="18.75" spans="2:7">
      <c r="B33" s="3" t="s">
        <v>472</v>
      </c>
      <c r="C33" s="4"/>
      <c r="D33" s="4"/>
      <c r="E33" s="4"/>
      <c r="F33" s="31"/>
      <c r="G33" s="32"/>
    </row>
    <row r="34" ht="27" spans="2:7">
      <c r="B34" s="5" t="s">
        <v>473</v>
      </c>
      <c r="C34" s="5"/>
      <c r="D34" s="5"/>
      <c r="E34" s="5"/>
      <c r="F34" s="5"/>
      <c r="G34" s="5"/>
    </row>
    <row r="35" ht="21" spans="2:7">
      <c r="B35" s="4" t="s">
        <v>474</v>
      </c>
      <c r="C35" s="6" t="s">
        <v>475</v>
      </c>
      <c r="D35" s="7"/>
      <c r="E35" s="7"/>
      <c r="F35" s="4" t="s">
        <v>476</v>
      </c>
      <c r="G35" s="4"/>
    </row>
    <row r="36" ht="27" customHeight="true" spans="2:7">
      <c r="B36" s="8" t="s">
        <v>477</v>
      </c>
      <c r="C36" s="9" t="s">
        <v>510</v>
      </c>
      <c r="D36" s="10"/>
      <c r="E36" s="33"/>
      <c r="F36" s="17" t="s">
        <v>439</v>
      </c>
      <c r="G36" s="8" t="s">
        <v>475</v>
      </c>
    </row>
    <row r="37" ht="16" customHeight="true" spans="2:7">
      <c r="B37" s="11" t="s">
        <v>479</v>
      </c>
      <c r="C37" s="12">
        <v>78</v>
      </c>
      <c r="D37" s="13"/>
      <c r="E37" s="34"/>
      <c r="F37" s="8" t="s">
        <v>480</v>
      </c>
      <c r="G37" s="35">
        <v>78</v>
      </c>
    </row>
    <row r="38" ht="16" customHeight="true" spans="2:7">
      <c r="B38" s="14"/>
      <c r="C38" s="15"/>
      <c r="D38" s="16"/>
      <c r="E38" s="36"/>
      <c r="F38" s="8" t="s">
        <v>481</v>
      </c>
      <c r="G38" s="35"/>
    </row>
    <row r="39" ht="29" customHeight="true" spans="2:7">
      <c r="B39" s="17" t="s">
        <v>482</v>
      </c>
      <c r="C39" s="28" t="s">
        <v>511</v>
      </c>
      <c r="D39" s="29"/>
      <c r="E39" s="29"/>
      <c r="F39" s="29"/>
      <c r="G39" s="41"/>
    </row>
    <row r="40" ht="43" customHeight="true" spans="2:7">
      <c r="B40" s="8" t="s">
        <v>484</v>
      </c>
      <c r="C40" s="20" t="s">
        <v>512</v>
      </c>
      <c r="D40" s="21"/>
      <c r="E40" s="21"/>
      <c r="F40" s="21"/>
      <c r="G40" s="38"/>
    </row>
    <row r="41" ht="28" customHeight="true" spans="2:7">
      <c r="B41" s="8" t="s">
        <v>486</v>
      </c>
      <c r="C41" s="22" t="s">
        <v>513</v>
      </c>
      <c r="D41" s="23"/>
      <c r="E41" s="23"/>
      <c r="F41" s="23"/>
      <c r="G41" s="39"/>
    </row>
    <row r="42" ht="25" customHeight="true" spans="2:7">
      <c r="B42" s="24" t="s">
        <v>488</v>
      </c>
      <c r="C42" s="8" t="s">
        <v>489</v>
      </c>
      <c r="D42" s="8" t="s">
        <v>490</v>
      </c>
      <c r="E42" s="8" t="s">
        <v>491</v>
      </c>
      <c r="F42" s="8" t="s">
        <v>492</v>
      </c>
      <c r="G42" s="8" t="s">
        <v>493</v>
      </c>
    </row>
    <row r="43" ht="23" customHeight="true" spans="2:7">
      <c r="B43" s="24"/>
      <c r="C43" s="27" t="s">
        <v>514</v>
      </c>
      <c r="D43" s="27">
        <v>50</v>
      </c>
      <c r="E43" s="42" t="s">
        <v>457</v>
      </c>
      <c r="F43" s="25" t="s">
        <v>515</v>
      </c>
      <c r="G43" s="25">
        <v>258</v>
      </c>
    </row>
    <row r="44" ht="25" customHeight="true" spans="2:7">
      <c r="B44" s="24"/>
      <c r="C44" s="27" t="s">
        <v>516</v>
      </c>
      <c r="D44" s="27">
        <v>20</v>
      </c>
      <c r="E44" s="42" t="s">
        <v>463</v>
      </c>
      <c r="F44" s="25" t="s">
        <v>451</v>
      </c>
      <c r="G44" s="25">
        <v>95</v>
      </c>
    </row>
    <row r="45" ht="25" customHeight="true" spans="2:7">
      <c r="B45" s="24"/>
      <c r="C45" s="27" t="s">
        <v>517</v>
      </c>
      <c r="D45" s="27">
        <v>20</v>
      </c>
      <c r="E45" s="42" t="s">
        <v>463</v>
      </c>
      <c r="F45" s="25" t="s">
        <v>451</v>
      </c>
      <c r="G45" s="25">
        <v>95</v>
      </c>
    </row>
    <row r="47" ht="18.75" spans="2:7">
      <c r="B47" s="3" t="s">
        <v>472</v>
      </c>
      <c r="C47" s="4"/>
      <c r="D47" s="4"/>
      <c r="E47" s="4"/>
      <c r="F47" s="31"/>
      <c r="G47" s="32"/>
    </row>
    <row r="48" ht="27" spans="2:7">
      <c r="B48" s="5" t="s">
        <v>473</v>
      </c>
      <c r="C48" s="5"/>
      <c r="D48" s="5"/>
      <c r="E48" s="5"/>
      <c r="F48" s="5"/>
      <c r="G48" s="5"/>
    </row>
    <row r="49" ht="21" spans="2:7">
      <c r="B49" s="4" t="s">
        <v>474</v>
      </c>
      <c r="C49" s="6" t="s">
        <v>475</v>
      </c>
      <c r="D49" s="7"/>
      <c r="E49" s="7"/>
      <c r="F49" s="4" t="s">
        <v>476</v>
      </c>
      <c r="G49" s="4"/>
    </row>
    <row r="50" ht="30" customHeight="true" spans="2:7">
      <c r="B50" s="8" t="s">
        <v>477</v>
      </c>
      <c r="C50" s="9" t="s">
        <v>518</v>
      </c>
      <c r="D50" s="10"/>
      <c r="E50" s="33"/>
      <c r="F50" s="17" t="s">
        <v>439</v>
      </c>
      <c r="G50" s="8" t="s">
        <v>475</v>
      </c>
    </row>
    <row r="51" ht="18.75" spans="2:7">
      <c r="B51" s="11" t="s">
        <v>479</v>
      </c>
      <c r="C51" s="12">
        <v>36</v>
      </c>
      <c r="D51" s="13"/>
      <c r="E51" s="34"/>
      <c r="F51" s="8" t="s">
        <v>480</v>
      </c>
      <c r="G51" s="35">
        <v>36</v>
      </c>
    </row>
    <row r="52" ht="18.75" spans="2:7">
      <c r="B52" s="14"/>
      <c r="C52" s="15"/>
      <c r="D52" s="16"/>
      <c r="E52" s="36"/>
      <c r="F52" s="8" t="s">
        <v>481</v>
      </c>
      <c r="G52" s="35"/>
    </row>
    <row r="53" ht="38" customHeight="true" spans="2:7">
      <c r="B53" s="17" t="s">
        <v>482</v>
      </c>
      <c r="C53" s="20" t="s">
        <v>519</v>
      </c>
      <c r="D53" s="21"/>
      <c r="E53" s="21"/>
      <c r="F53" s="21"/>
      <c r="G53" s="38"/>
    </row>
    <row r="54" ht="42" customHeight="true" spans="2:7">
      <c r="B54" s="8" t="s">
        <v>484</v>
      </c>
      <c r="C54" s="20" t="s">
        <v>520</v>
      </c>
      <c r="D54" s="21"/>
      <c r="E54" s="21"/>
      <c r="F54" s="21"/>
      <c r="G54" s="38"/>
    </row>
    <row r="55" ht="25" customHeight="true" spans="2:7">
      <c r="B55" s="8" t="s">
        <v>486</v>
      </c>
      <c r="C55" s="22" t="s">
        <v>521</v>
      </c>
      <c r="D55" s="23"/>
      <c r="E55" s="23"/>
      <c r="F55" s="23"/>
      <c r="G55" s="39"/>
    </row>
    <row r="56" ht="22" customHeight="true" spans="2:7">
      <c r="B56" s="24" t="s">
        <v>488</v>
      </c>
      <c r="C56" s="8" t="s">
        <v>489</v>
      </c>
      <c r="D56" s="8" t="s">
        <v>490</v>
      </c>
      <c r="E56" s="8" t="s">
        <v>491</v>
      </c>
      <c r="F56" s="8" t="s">
        <v>492</v>
      </c>
      <c r="G56" s="8" t="s">
        <v>493</v>
      </c>
    </row>
    <row r="57" ht="25" customHeight="true" spans="2:7">
      <c r="B57" s="24"/>
      <c r="C57" s="25" t="s">
        <v>514</v>
      </c>
      <c r="D57" s="25">
        <v>50</v>
      </c>
      <c r="E57" s="43" t="s">
        <v>457</v>
      </c>
      <c r="F57" s="25" t="s">
        <v>507</v>
      </c>
      <c r="G57" s="25">
        <v>15</v>
      </c>
    </row>
    <row r="58" ht="25" customHeight="true" spans="2:7">
      <c r="B58" s="24"/>
      <c r="C58" s="30" t="s">
        <v>516</v>
      </c>
      <c r="D58" s="25">
        <v>20</v>
      </c>
      <c r="E58" s="44" t="s">
        <v>463</v>
      </c>
      <c r="F58" s="25" t="s">
        <v>451</v>
      </c>
      <c r="G58" s="25">
        <v>95</v>
      </c>
    </row>
    <row r="59" ht="25" customHeight="true" spans="2:7">
      <c r="B59" s="24"/>
      <c r="C59" s="30" t="s">
        <v>517</v>
      </c>
      <c r="D59" s="25">
        <v>20</v>
      </c>
      <c r="E59" s="43" t="s">
        <v>463</v>
      </c>
      <c r="F59" s="25" t="s">
        <v>451</v>
      </c>
      <c r="G59" s="25">
        <v>95</v>
      </c>
    </row>
    <row r="61" ht="18.75" spans="2:7">
      <c r="B61" s="3" t="s">
        <v>472</v>
      </c>
      <c r="C61" s="4"/>
      <c r="D61" s="4"/>
      <c r="E61" s="4"/>
      <c r="F61" s="31"/>
      <c r="G61" s="32"/>
    </row>
    <row r="62" ht="27" spans="2:7">
      <c r="B62" s="5" t="s">
        <v>473</v>
      </c>
      <c r="C62" s="5"/>
      <c r="D62" s="5"/>
      <c r="E62" s="5"/>
      <c r="F62" s="5"/>
      <c r="G62" s="5"/>
    </row>
    <row r="63" ht="21" spans="2:7">
      <c r="B63" s="4" t="s">
        <v>474</v>
      </c>
      <c r="C63" s="6" t="s">
        <v>475</v>
      </c>
      <c r="D63" s="7"/>
      <c r="E63" s="7"/>
      <c r="F63" s="4" t="s">
        <v>476</v>
      </c>
      <c r="G63" s="4"/>
    </row>
    <row r="64" ht="23" customHeight="true" spans="2:7">
      <c r="B64" s="8" t="s">
        <v>477</v>
      </c>
      <c r="C64" s="9" t="s">
        <v>522</v>
      </c>
      <c r="D64" s="10"/>
      <c r="E64" s="33"/>
      <c r="F64" s="17" t="s">
        <v>439</v>
      </c>
      <c r="G64" s="8" t="s">
        <v>475</v>
      </c>
    </row>
    <row r="65" ht="19" customHeight="true" spans="2:7">
      <c r="B65" s="11" t="s">
        <v>479</v>
      </c>
      <c r="C65" s="12">
        <v>654.39</v>
      </c>
      <c r="D65" s="13"/>
      <c r="E65" s="34"/>
      <c r="F65" s="8" t="s">
        <v>480</v>
      </c>
      <c r="G65" s="35">
        <v>654.39</v>
      </c>
    </row>
    <row r="66" ht="19" customHeight="true" spans="2:7">
      <c r="B66" s="14"/>
      <c r="C66" s="15"/>
      <c r="D66" s="16"/>
      <c r="E66" s="36"/>
      <c r="F66" s="8" t="s">
        <v>481</v>
      </c>
      <c r="G66" s="35">
        <v>83.14</v>
      </c>
    </row>
    <row r="67" ht="48" customHeight="true" spans="2:7">
      <c r="B67" s="17" t="s">
        <v>482</v>
      </c>
      <c r="C67" s="20" t="s">
        <v>523</v>
      </c>
      <c r="D67" s="21"/>
      <c r="E67" s="21"/>
      <c r="F67" s="21"/>
      <c r="G67" s="38"/>
    </row>
    <row r="68" ht="106" customHeight="true" spans="2:7">
      <c r="B68" s="8" t="s">
        <v>484</v>
      </c>
      <c r="C68" s="20" t="s">
        <v>524</v>
      </c>
      <c r="D68" s="21"/>
      <c r="E68" s="21"/>
      <c r="F68" s="21"/>
      <c r="G68" s="38"/>
    </row>
    <row r="69" ht="33" customHeight="true" spans="2:7">
      <c r="B69" s="8" t="s">
        <v>486</v>
      </c>
      <c r="C69" s="22" t="s">
        <v>525</v>
      </c>
      <c r="D69" s="23"/>
      <c r="E69" s="23"/>
      <c r="F69" s="23"/>
      <c r="G69" s="39"/>
    </row>
    <row r="70" ht="30" customHeight="true" spans="2:7">
      <c r="B70" s="43" t="s">
        <v>443</v>
      </c>
      <c r="C70" s="17" t="s">
        <v>444</v>
      </c>
      <c r="D70" s="17" t="s">
        <v>445</v>
      </c>
      <c r="E70" s="17" t="s">
        <v>446</v>
      </c>
      <c r="F70" s="17" t="s">
        <v>447</v>
      </c>
      <c r="G70" s="17" t="s">
        <v>448</v>
      </c>
    </row>
    <row r="71" ht="23" customHeight="true" spans="2:7">
      <c r="B71" s="43"/>
      <c r="C71" s="25" t="s">
        <v>526</v>
      </c>
      <c r="D71" s="25">
        <v>20</v>
      </c>
      <c r="E71" s="52" t="s">
        <v>463</v>
      </c>
      <c r="F71" s="25" t="s">
        <v>507</v>
      </c>
      <c r="G71" s="25">
        <v>100</v>
      </c>
    </row>
    <row r="72" ht="23" customHeight="true" spans="2:7">
      <c r="B72" s="43"/>
      <c r="C72" s="25" t="s">
        <v>527</v>
      </c>
      <c r="D72" s="25">
        <v>20</v>
      </c>
      <c r="E72" s="52" t="s">
        <v>463</v>
      </c>
      <c r="F72" s="25" t="s">
        <v>507</v>
      </c>
      <c r="G72" s="25">
        <v>100</v>
      </c>
    </row>
    <row r="73" ht="28" customHeight="true" spans="2:7">
      <c r="B73" s="43"/>
      <c r="C73" s="25" t="s">
        <v>528</v>
      </c>
      <c r="D73" s="25">
        <v>10</v>
      </c>
      <c r="E73" s="52" t="s">
        <v>463</v>
      </c>
      <c r="F73" s="25" t="s">
        <v>529</v>
      </c>
      <c r="G73" s="25">
        <v>95</v>
      </c>
    </row>
    <row r="74" ht="28" customHeight="true" spans="2:7">
      <c r="B74" s="43"/>
      <c r="C74" s="45" t="s">
        <v>530</v>
      </c>
      <c r="D74" s="46">
        <v>40</v>
      </c>
      <c r="E74" s="52" t="s">
        <v>463</v>
      </c>
      <c r="F74" s="25" t="s">
        <v>529</v>
      </c>
      <c r="G74" s="46">
        <v>90</v>
      </c>
    </row>
    <row r="76" ht="18.75" spans="2:7">
      <c r="B76" s="3" t="s">
        <v>472</v>
      </c>
      <c r="C76" s="4"/>
      <c r="D76" s="4"/>
      <c r="E76" s="4"/>
      <c r="F76" s="31"/>
      <c r="G76" s="32"/>
    </row>
    <row r="77" ht="27" spans="2:7">
      <c r="B77" s="5" t="s">
        <v>473</v>
      </c>
      <c r="C77" s="5"/>
      <c r="D77" s="5"/>
      <c r="E77" s="5"/>
      <c r="F77" s="5"/>
      <c r="G77" s="5"/>
    </row>
    <row r="78" ht="28" customHeight="true" spans="2:7">
      <c r="B78" s="4" t="s">
        <v>474</v>
      </c>
      <c r="C78" s="6" t="s">
        <v>475</v>
      </c>
      <c r="D78" s="7"/>
      <c r="E78" s="7"/>
      <c r="F78" s="4" t="s">
        <v>476</v>
      </c>
      <c r="G78" s="4"/>
    </row>
    <row r="79" ht="35" customHeight="true" spans="2:7">
      <c r="B79" s="8" t="s">
        <v>477</v>
      </c>
      <c r="C79" s="9" t="s">
        <v>531</v>
      </c>
      <c r="D79" s="10"/>
      <c r="E79" s="33"/>
      <c r="F79" s="17" t="s">
        <v>439</v>
      </c>
      <c r="G79" s="8" t="s">
        <v>475</v>
      </c>
    </row>
    <row r="80" ht="22" customHeight="true" spans="2:7">
      <c r="B80" s="11" t="s">
        <v>479</v>
      </c>
      <c r="C80" s="12">
        <v>20.03</v>
      </c>
      <c r="D80" s="13"/>
      <c r="E80" s="34"/>
      <c r="F80" s="8" t="s">
        <v>480</v>
      </c>
      <c r="G80" s="35"/>
    </row>
    <row r="81" ht="22" customHeight="true" spans="2:7">
      <c r="B81" s="14"/>
      <c r="C81" s="15"/>
      <c r="D81" s="16"/>
      <c r="E81" s="36"/>
      <c r="F81" s="8" t="s">
        <v>481</v>
      </c>
      <c r="G81" s="35">
        <v>20.03</v>
      </c>
    </row>
    <row r="82" ht="27" customHeight="true" spans="2:7">
      <c r="B82" s="17" t="s">
        <v>482</v>
      </c>
      <c r="C82" s="28" t="s">
        <v>532</v>
      </c>
      <c r="D82" s="29"/>
      <c r="E82" s="29"/>
      <c r="F82" s="29"/>
      <c r="G82" s="41"/>
    </row>
    <row r="83" ht="40" customHeight="true" spans="2:7">
      <c r="B83" s="8" t="s">
        <v>484</v>
      </c>
      <c r="C83" s="20" t="s">
        <v>533</v>
      </c>
      <c r="D83" s="21"/>
      <c r="E83" s="21"/>
      <c r="F83" s="21"/>
      <c r="G83" s="38"/>
    </row>
    <row r="84" ht="24" customHeight="true" spans="2:7">
      <c r="B84" s="8" t="s">
        <v>486</v>
      </c>
      <c r="C84" s="22" t="s">
        <v>534</v>
      </c>
      <c r="D84" s="23"/>
      <c r="E84" s="23"/>
      <c r="F84" s="23"/>
      <c r="G84" s="39"/>
    </row>
    <row r="85" ht="24" customHeight="true" spans="2:7">
      <c r="B85" s="43" t="s">
        <v>443</v>
      </c>
      <c r="C85" s="17" t="s">
        <v>444</v>
      </c>
      <c r="D85" s="17" t="s">
        <v>445</v>
      </c>
      <c r="E85" s="17" t="s">
        <v>446</v>
      </c>
      <c r="F85" s="17" t="s">
        <v>447</v>
      </c>
      <c r="G85" s="17" t="s">
        <v>448</v>
      </c>
    </row>
    <row r="86" ht="25" customHeight="true" spans="2:7">
      <c r="B86" s="43"/>
      <c r="C86" s="25" t="s">
        <v>535</v>
      </c>
      <c r="D86" s="25">
        <v>20</v>
      </c>
      <c r="E86" s="52" t="s">
        <v>463</v>
      </c>
      <c r="F86" s="25" t="s">
        <v>529</v>
      </c>
      <c r="G86" s="25">
        <v>90</v>
      </c>
    </row>
    <row r="87" ht="25" customHeight="true" spans="2:7">
      <c r="B87" s="43"/>
      <c r="C87" s="25" t="s">
        <v>536</v>
      </c>
      <c r="D87" s="25">
        <v>20</v>
      </c>
      <c r="E87" s="52" t="s">
        <v>463</v>
      </c>
      <c r="F87" s="25" t="s">
        <v>507</v>
      </c>
      <c r="G87" s="25">
        <v>100</v>
      </c>
    </row>
    <row r="88" ht="25" customHeight="true" spans="2:7">
      <c r="B88" s="43"/>
      <c r="C88" s="45" t="s">
        <v>530</v>
      </c>
      <c r="D88" s="25">
        <v>40</v>
      </c>
      <c r="E88" s="52" t="s">
        <v>463</v>
      </c>
      <c r="F88" s="25" t="s">
        <v>529</v>
      </c>
      <c r="G88" s="46">
        <v>90</v>
      </c>
    </row>
    <row r="89" ht="25" customHeight="true" spans="2:7">
      <c r="B89" s="43"/>
      <c r="C89" s="25" t="s">
        <v>537</v>
      </c>
      <c r="D89" s="25">
        <v>10</v>
      </c>
      <c r="E89" s="52" t="s">
        <v>463</v>
      </c>
      <c r="F89" s="25" t="s">
        <v>529</v>
      </c>
      <c r="G89" s="25">
        <v>95</v>
      </c>
    </row>
    <row r="91" ht="18.75" spans="2:7">
      <c r="B91" s="3" t="s">
        <v>472</v>
      </c>
      <c r="C91" s="4"/>
      <c r="D91" s="4"/>
      <c r="E91" s="4"/>
      <c r="F91" s="31"/>
      <c r="G91" s="32"/>
    </row>
    <row r="92" ht="27" spans="2:7">
      <c r="B92" s="5" t="s">
        <v>473</v>
      </c>
      <c r="C92" s="5"/>
      <c r="D92" s="5"/>
      <c r="E92" s="5"/>
      <c r="F92" s="5"/>
      <c r="G92" s="5"/>
    </row>
    <row r="93" ht="21" spans="2:7">
      <c r="B93" s="4" t="s">
        <v>474</v>
      </c>
      <c r="C93" s="6" t="s">
        <v>475</v>
      </c>
      <c r="D93" s="7"/>
      <c r="E93" s="7"/>
      <c r="F93" s="4" t="s">
        <v>476</v>
      </c>
      <c r="G93" s="4"/>
    </row>
    <row r="94" ht="31" customHeight="true" spans="2:7">
      <c r="B94" s="8" t="s">
        <v>477</v>
      </c>
      <c r="C94" s="9" t="s">
        <v>538</v>
      </c>
      <c r="D94" s="10"/>
      <c r="E94" s="33"/>
      <c r="F94" s="17" t="s">
        <v>439</v>
      </c>
      <c r="G94" s="8" t="s">
        <v>475</v>
      </c>
    </row>
    <row r="95" ht="21" customHeight="true" spans="2:7">
      <c r="B95" s="11" t="s">
        <v>479</v>
      </c>
      <c r="C95" s="12">
        <v>39</v>
      </c>
      <c r="D95" s="13"/>
      <c r="E95" s="34"/>
      <c r="F95" s="8" t="s">
        <v>480</v>
      </c>
      <c r="G95" s="35">
        <v>39</v>
      </c>
    </row>
    <row r="96" ht="21" customHeight="true" spans="2:7">
      <c r="B96" s="14"/>
      <c r="C96" s="15"/>
      <c r="D96" s="16"/>
      <c r="E96" s="36"/>
      <c r="F96" s="8" t="s">
        <v>481</v>
      </c>
      <c r="G96" s="35"/>
    </row>
    <row r="97" ht="33" customHeight="true" spans="2:7">
      <c r="B97" s="17" t="s">
        <v>482</v>
      </c>
      <c r="C97" s="18" t="s">
        <v>539</v>
      </c>
      <c r="D97" s="19"/>
      <c r="E97" s="19"/>
      <c r="F97" s="19"/>
      <c r="G97" s="37"/>
    </row>
    <row r="98" ht="98" customHeight="true" spans="2:7">
      <c r="B98" s="8" t="s">
        <v>484</v>
      </c>
      <c r="C98" s="20" t="s">
        <v>540</v>
      </c>
      <c r="D98" s="21"/>
      <c r="E98" s="21"/>
      <c r="F98" s="21"/>
      <c r="G98" s="38"/>
    </row>
    <row r="99" ht="51" customHeight="true" spans="2:7">
      <c r="B99" s="8" t="s">
        <v>486</v>
      </c>
      <c r="C99" s="47" t="s">
        <v>541</v>
      </c>
      <c r="D99" s="48"/>
      <c r="E99" s="48"/>
      <c r="F99" s="48"/>
      <c r="G99" s="53"/>
    </row>
    <row r="100" ht="15" spans="2:7">
      <c r="B100" s="43" t="s">
        <v>443</v>
      </c>
      <c r="C100" s="17" t="s">
        <v>444</v>
      </c>
      <c r="D100" s="17" t="s">
        <v>445</v>
      </c>
      <c r="E100" s="17" t="s">
        <v>446</v>
      </c>
      <c r="F100" s="17" t="s">
        <v>447</v>
      </c>
      <c r="G100" s="17" t="s">
        <v>448</v>
      </c>
    </row>
    <row r="101" ht="15" spans="2:7">
      <c r="B101" s="43"/>
      <c r="C101" s="49" t="s">
        <v>542</v>
      </c>
      <c r="D101" s="25">
        <v>40</v>
      </c>
      <c r="E101" s="54" t="s">
        <v>450</v>
      </c>
      <c r="F101" s="25" t="s">
        <v>451</v>
      </c>
      <c r="G101" s="25">
        <v>5</v>
      </c>
    </row>
    <row r="102" ht="22" customHeight="true" spans="2:7">
      <c r="B102" s="43"/>
      <c r="C102" s="25" t="s">
        <v>543</v>
      </c>
      <c r="D102" s="25">
        <v>20</v>
      </c>
      <c r="E102" s="52" t="s">
        <v>544</v>
      </c>
      <c r="F102" s="25" t="s">
        <v>451</v>
      </c>
      <c r="G102" s="25">
        <v>360</v>
      </c>
    </row>
    <row r="103" ht="15" spans="2:7">
      <c r="B103" s="43"/>
      <c r="C103" s="25" t="s">
        <v>545</v>
      </c>
      <c r="D103" s="25">
        <v>30</v>
      </c>
      <c r="E103" s="52" t="s">
        <v>463</v>
      </c>
      <c r="F103" s="25" t="s">
        <v>546</v>
      </c>
      <c r="G103" s="25">
        <v>20</v>
      </c>
    </row>
    <row r="105" ht="18.75" spans="2:7">
      <c r="B105" s="3" t="s">
        <v>472</v>
      </c>
      <c r="C105" s="4"/>
      <c r="D105" s="4"/>
      <c r="E105" s="4"/>
      <c r="F105" s="31"/>
      <c r="G105" s="32"/>
    </row>
    <row r="106" ht="27" spans="2:7">
      <c r="B106" s="5" t="s">
        <v>473</v>
      </c>
      <c r="C106" s="5"/>
      <c r="D106" s="5"/>
      <c r="E106" s="5"/>
      <c r="F106" s="5"/>
      <c r="G106" s="5"/>
    </row>
    <row r="107" ht="21" spans="2:7">
      <c r="B107" s="4" t="s">
        <v>474</v>
      </c>
      <c r="C107" s="6" t="s">
        <v>475</v>
      </c>
      <c r="D107" s="7"/>
      <c r="E107" s="7"/>
      <c r="F107" s="4" t="s">
        <v>476</v>
      </c>
      <c r="G107" s="4"/>
    </row>
    <row r="108" ht="28" customHeight="true" spans="2:7">
      <c r="B108" s="8" t="s">
        <v>477</v>
      </c>
      <c r="C108" s="9" t="s">
        <v>547</v>
      </c>
      <c r="D108" s="10"/>
      <c r="E108" s="33"/>
      <c r="F108" s="17" t="s">
        <v>439</v>
      </c>
      <c r="G108" s="8" t="s">
        <v>475</v>
      </c>
    </row>
    <row r="109" ht="22" customHeight="true" spans="2:7">
      <c r="B109" s="11" t="s">
        <v>479</v>
      </c>
      <c r="C109" s="12">
        <v>5</v>
      </c>
      <c r="D109" s="13"/>
      <c r="E109" s="34"/>
      <c r="F109" s="8" t="s">
        <v>480</v>
      </c>
      <c r="G109" s="35">
        <v>5</v>
      </c>
    </row>
    <row r="110" ht="22" customHeight="true" spans="2:7">
      <c r="B110" s="14"/>
      <c r="C110" s="15"/>
      <c r="D110" s="16"/>
      <c r="E110" s="36"/>
      <c r="F110" s="8" t="s">
        <v>481</v>
      </c>
      <c r="G110" s="35"/>
    </row>
    <row r="111" ht="57" customHeight="true" spans="2:7">
      <c r="B111" s="17" t="s">
        <v>482</v>
      </c>
      <c r="C111" s="18" t="s">
        <v>548</v>
      </c>
      <c r="D111" s="19"/>
      <c r="E111" s="19"/>
      <c r="F111" s="19"/>
      <c r="G111" s="37"/>
    </row>
    <row r="112" ht="153" customHeight="true" spans="2:7">
      <c r="B112" s="8" t="s">
        <v>484</v>
      </c>
      <c r="C112" s="20" t="s">
        <v>549</v>
      </c>
      <c r="D112" s="21"/>
      <c r="E112" s="21"/>
      <c r="F112" s="21"/>
      <c r="G112" s="38"/>
    </row>
    <row r="113" ht="29" customHeight="true" spans="2:7">
      <c r="B113" s="8" t="s">
        <v>486</v>
      </c>
      <c r="C113" s="50" t="s">
        <v>550</v>
      </c>
      <c r="D113" s="51"/>
      <c r="E113" s="51"/>
      <c r="F113" s="51"/>
      <c r="G113" s="55"/>
    </row>
    <row r="114" ht="21" customHeight="true" spans="2:7">
      <c r="B114" s="43" t="s">
        <v>443</v>
      </c>
      <c r="C114" s="17" t="s">
        <v>444</v>
      </c>
      <c r="D114" s="17" t="s">
        <v>445</v>
      </c>
      <c r="E114" s="17" t="s">
        <v>446</v>
      </c>
      <c r="F114" s="17" t="s">
        <v>447</v>
      </c>
      <c r="G114" s="17" t="s">
        <v>448</v>
      </c>
    </row>
    <row r="115" ht="15" spans="2:7">
      <c r="B115" s="43"/>
      <c r="C115" s="27" t="s">
        <v>551</v>
      </c>
      <c r="D115" s="27">
        <v>30</v>
      </c>
      <c r="E115" s="52" t="s">
        <v>463</v>
      </c>
      <c r="F115" s="25" t="s">
        <v>451</v>
      </c>
      <c r="G115" s="30">
        <v>0.9</v>
      </c>
    </row>
    <row r="116" ht="15" spans="2:7">
      <c r="B116" s="43"/>
      <c r="C116" s="27" t="s">
        <v>552</v>
      </c>
      <c r="D116" s="27">
        <v>20</v>
      </c>
      <c r="E116" s="52" t="s">
        <v>463</v>
      </c>
      <c r="F116" s="25" t="s">
        <v>451</v>
      </c>
      <c r="G116" s="30">
        <v>0.4</v>
      </c>
    </row>
    <row r="117" ht="25" customHeight="true" spans="2:7">
      <c r="B117" s="43"/>
      <c r="C117" s="25" t="s">
        <v>553</v>
      </c>
      <c r="D117" s="25">
        <v>50</v>
      </c>
      <c r="E117" s="52" t="s">
        <v>554</v>
      </c>
      <c r="F117" s="25" t="s">
        <v>507</v>
      </c>
      <c r="G117" s="25">
        <v>0</v>
      </c>
    </row>
    <row r="119" ht="18.75" spans="2:7">
      <c r="B119" s="3" t="s">
        <v>472</v>
      </c>
      <c r="C119" s="4"/>
      <c r="D119" s="4"/>
      <c r="E119" s="4"/>
      <c r="F119" s="31"/>
      <c r="G119" s="32"/>
    </row>
    <row r="120" ht="27" spans="2:7">
      <c r="B120" s="5" t="s">
        <v>473</v>
      </c>
      <c r="C120" s="5"/>
      <c r="D120" s="5"/>
      <c r="E120" s="5"/>
      <c r="F120" s="5"/>
      <c r="G120" s="5"/>
    </row>
    <row r="121" ht="21" spans="2:7">
      <c r="B121" s="4" t="s">
        <v>474</v>
      </c>
      <c r="C121" s="6" t="s">
        <v>475</v>
      </c>
      <c r="D121" s="7"/>
      <c r="E121" s="7"/>
      <c r="F121" s="4" t="s">
        <v>476</v>
      </c>
      <c r="G121" s="4"/>
    </row>
    <row r="122" ht="31" customHeight="true" spans="2:7">
      <c r="B122" s="8" t="s">
        <v>477</v>
      </c>
      <c r="C122" s="9" t="s">
        <v>555</v>
      </c>
      <c r="D122" s="10"/>
      <c r="E122" s="33"/>
      <c r="F122" s="17" t="s">
        <v>439</v>
      </c>
      <c r="G122" s="8" t="s">
        <v>475</v>
      </c>
    </row>
    <row r="123" ht="18.75" spans="2:7">
      <c r="B123" s="11" t="s">
        <v>479</v>
      </c>
      <c r="C123" s="12">
        <v>100</v>
      </c>
      <c r="D123" s="13"/>
      <c r="E123" s="34"/>
      <c r="F123" s="8" t="s">
        <v>480</v>
      </c>
      <c r="G123" s="35">
        <v>100</v>
      </c>
    </row>
    <row r="124" ht="18.75" spans="2:7">
      <c r="B124" s="14"/>
      <c r="C124" s="15"/>
      <c r="D124" s="16"/>
      <c r="E124" s="36"/>
      <c r="F124" s="8" t="s">
        <v>481</v>
      </c>
      <c r="G124" s="35"/>
    </row>
    <row r="125" ht="52" customHeight="true" spans="2:7">
      <c r="B125" s="17" t="s">
        <v>482</v>
      </c>
      <c r="C125" s="18" t="s">
        <v>556</v>
      </c>
      <c r="D125" s="19"/>
      <c r="E125" s="19"/>
      <c r="F125" s="19"/>
      <c r="G125" s="37"/>
    </row>
    <row r="126" ht="37" customHeight="true" spans="2:7">
      <c r="B126" s="8" t="s">
        <v>484</v>
      </c>
      <c r="C126" s="20" t="s">
        <v>557</v>
      </c>
      <c r="D126" s="21"/>
      <c r="E126" s="21"/>
      <c r="F126" s="21"/>
      <c r="G126" s="38"/>
    </row>
    <row r="127" ht="27" customHeight="true" spans="2:7">
      <c r="B127" s="8" t="s">
        <v>486</v>
      </c>
      <c r="C127" s="50" t="s">
        <v>558</v>
      </c>
      <c r="D127" s="51"/>
      <c r="E127" s="51"/>
      <c r="F127" s="51"/>
      <c r="G127" s="55"/>
    </row>
    <row r="128" ht="25" customHeight="true" spans="2:7">
      <c r="B128" s="43" t="s">
        <v>443</v>
      </c>
      <c r="C128" s="17" t="s">
        <v>444</v>
      </c>
      <c r="D128" s="17" t="s">
        <v>445</v>
      </c>
      <c r="E128" s="17" t="s">
        <v>446</v>
      </c>
      <c r="F128" s="17" t="s">
        <v>447</v>
      </c>
      <c r="G128" s="17" t="s">
        <v>448</v>
      </c>
    </row>
    <row r="129" ht="28" customHeight="true" spans="2:7">
      <c r="B129" s="43"/>
      <c r="C129" s="25" t="s">
        <v>559</v>
      </c>
      <c r="D129" s="56">
        <v>30</v>
      </c>
      <c r="E129" s="61" t="s">
        <v>554</v>
      </c>
      <c r="F129" s="56" t="s">
        <v>560</v>
      </c>
      <c r="G129" s="56">
        <v>100</v>
      </c>
    </row>
    <row r="130" ht="28" customHeight="true" spans="2:7">
      <c r="B130" s="43"/>
      <c r="C130" s="25" t="s">
        <v>561</v>
      </c>
      <c r="D130" s="56">
        <v>25</v>
      </c>
      <c r="E130" s="61" t="s">
        <v>562</v>
      </c>
      <c r="F130" s="56" t="s">
        <v>560</v>
      </c>
      <c r="G130" s="56">
        <v>1</v>
      </c>
    </row>
    <row r="131" ht="28" customHeight="true" spans="2:7">
      <c r="B131" s="43"/>
      <c r="C131" s="25" t="s">
        <v>563</v>
      </c>
      <c r="D131" s="56">
        <v>25</v>
      </c>
      <c r="E131" s="61" t="s">
        <v>564</v>
      </c>
      <c r="F131" s="56" t="s">
        <v>560</v>
      </c>
      <c r="G131" s="56">
        <v>2</v>
      </c>
    </row>
    <row r="132" ht="28" customHeight="true" spans="2:7">
      <c r="B132" s="43"/>
      <c r="C132" s="25" t="s">
        <v>565</v>
      </c>
      <c r="D132" s="56">
        <v>20</v>
      </c>
      <c r="E132" s="61" t="s">
        <v>463</v>
      </c>
      <c r="F132" s="56" t="s">
        <v>560</v>
      </c>
      <c r="G132" s="56">
        <v>90</v>
      </c>
    </row>
    <row r="134" ht="18.75" spans="2:7">
      <c r="B134" s="3" t="s">
        <v>472</v>
      </c>
      <c r="C134" s="4"/>
      <c r="D134" s="4"/>
      <c r="E134" s="4"/>
      <c r="F134" s="31"/>
      <c r="G134" s="32"/>
    </row>
    <row r="135" ht="27" spans="2:7">
      <c r="B135" s="5" t="s">
        <v>473</v>
      </c>
      <c r="C135" s="5"/>
      <c r="D135" s="5"/>
      <c r="E135" s="5"/>
      <c r="F135" s="5"/>
      <c r="G135" s="5"/>
    </row>
    <row r="136" ht="21" spans="2:7">
      <c r="B136" s="4" t="s">
        <v>474</v>
      </c>
      <c r="C136" s="6" t="s">
        <v>475</v>
      </c>
      <c r="D136" s="7"/>
      <c r="E136" s="7"/>
      <c r="F136" s="4" t="s">
        <v>476</v>
      </c>
      <c r="G136" s="4"/>
    </row>
    <row r="137" ht="30" customHeight="true" spans="2:7">
      <c r="B137" s="8" t="s">
        <v>477</v>
      </c>
      <c r="C137" s="9" t="s">
        <v>566</v>
      </c>
      <c r="D137" s="10"/>
      <c r="E137" s="33"/>
      <c r="F137" s="17" t="s">
        <v>439</v>
      </c>
      <c r="G137" s="8" t="s">
        <v>475</v>
      </c>
    </row>
    <row r="138" ht="22" customHeight="true" spans="2:7">
      <c r="B138" s="11" t="s">
        <v>479</v>
      </c>
      <c r="C138" s="12">
        <v>100</v>
      </c>
      <c r="D138" s="13"/>
      <c r="E138" s="34"/>
      <c r="F138" s="8" t="s">
        <v>480</v>
      </c>
      <c r="G138" s="35">
        <v>100</v>
      </c>
    </row>
    <row r="139" ht="22" customHeight="true" spans="2:7">
      <c r="B139" s="14"/>
      <c r="C139" s="15"/>
      <c r="D139" s="16"/>
      <c r="E139" s="36"/>
      <c r="F139" s="8" t="s">
        <v>481</v>
      </c>
      <c r="G139" s="35"/>
    </row>
    <row r="140" ht="40" customHeight="true" spans="2:7">
      <c r="B140" s="17" t="s">
        <v>482</v>
      </c>
      <c r="C140" s="18" t="s">
        <v>567</v>
      </c>
      <c r="D140" s="19"/>
      <c r="E140" s="19"/>
      <c r="F140" s="19"/>
      <c r="G140" s="37"/>
    </row>
    <row r="141" ht="25" customHeight="true" spans="2:7">
      <c r="B141" s="8" t="s">
        <v>484</v>
      </c>
      <c r="C141" s="20" t="s">
        <v>568</v>
      </c>
      <c r="D141" s="21"/>
      <c r="E141" s="21"/>
      <c r="F141" s="21"/>
      <c r="G141" s="38"/>
    </row>
    <row r="142" ht="25" customHeight="true" spans="2:7">
      <c r="B142" s="8" t="s">
        <v>486</v>
      </c>
      <c r="C142" s="22" t="s">
        <v>569</v>
      </c>
      <c r="D142" s="23"/>
      <c r="E142" s="23"/>
      <c r="F142" s="23"/>
      <c r="G142" s="39"/>
    </row>
    <row r="143" ht="28" customHeight="true" spans="2:7">
      <c r="B143" s="43" t="s">
        <v>443</v>
      </c>
      <c r="C143" s="17" t="s">
        <v>444</v>
      </c>
      <c r="D143" s="17" t="s">
        <v>445</v>
      </c>
      <c r="E143" s="17" t="s">
        <v>446</v>
      </c>
      <c r="F143" s="17" t="s">
        <v>447</v>
      </c>
      <c r="G143" s="17" t="s">
        <v>448</v>
      </c>
    </row>
    <row r="144" ht="23" customHeight="true" spans="2:7">
      <c r="B144" s="43"/>
      <c r="C144" s="25" t="s">
        <v>508</v>
      </c>
      <c r="D144" s="25">
        <v>20</v>
      </c>
      <c r="E144" s="25" t="s">
        <v>463</v>
      </c>
      <c r="F144" s="25" t="s">
        <v>507</v>
      </c>
      <c r="G144" s="25">
        <v>100</v>
      </c>
    </row>
    <row r="145" ht="23" customHeight="true" spans="2:7">
      <c r="B145" s="43"/>
      <c r="C145" s="45" t="s">
        <v>570</v>
      </c>
      <c r="D145" s="25">
        <v>20</v>
      </c>
      <c r="E145" s="25" t="s">
        <v>463</v>
      </c>
      <c r="F145" s="25" t="s">
        <v>507</v>
      </c>
      <c r="G145" s="25">
        <v>100</v>
      </c>
    </row>
    <row r="146" ht="23" customHeight="true" spans="2:7">
      <c r="B146" s="43"/>
      <c r="C146" s="45" t="s">
        <v>530</v>
      </c>
      <c r="D146" s="25">
        <v>40</v>
      </c>
      <c r="E146" s="25" t="s">
        <v>463</v>
      </c>
      <c r="F146" s="25" t="s">
        <v>451</v>
      </c>
      <c r="G146" s="25">
        <v>80</v>
      </c>
    </row>
    <row r="147" ht="23" customHeight="true" spans="2:7">
      <c r="B147" s="43"/>
      <c r="C147" s="25" t="s">
        <v>571</v>
      </c>
      <c r="D147" s="25">
        <v>10</v>
      </c>
      <c r="E147" s="25" t="s">
        <v>463</v>
      </c>
      <c r="F147" s="25" t="s">
        <v>451</v>
      </c>
      <c r="G147" s="25">
        <v>90</v>
      </c>
    </row>
    <row r="149" ht="18.75" spans="2:7">
      <c r="B149" s="3" t="s">
        <v>472</v>
      </c>
      <c r="C149" s="4"/>
      <c r="D149" s="4"/>
      <c r="E149" s="4"/>
      <c r="F149" s="31"/>
      <c r="G149" s="32"/>
    </row>
    <row r="150" ht="27" spans="2:7">
      <c r="B150" s="5" t="s">
        <v>473</v>
      </c>
      <c r="C150" s="5"/>
      <c r="D150" s="5"/>
      <c r="E150" s="5"/>
      <c r="F150" s="5"/>
      <c r="G150" s="5"/>
    </row>
    <row r="151" ht="21" spans="2:7">
      <c r="B151" s="4" t="s">
        <v>474</v>
      </c>
      <c r="C151" s="6" t="s">
        <v>475</v>
      </c>
      <c r="D151" s="7"/>
      <c r="E151" s="7"/>
      <c r="F151" s="4" t="s">
        <v>476</v>
      </c>
      <c r="G151" s="4"/>
    </row>
    <row r="152" ht="33" customHeight="true" spans="2:7">
      <c r="B152" s="8" t="s">
        <v>477</v>
      </c>
      <c r="C152" s="9" t="s">
        <v>572</v>
      </c>
      <c r="D152" s="10"/>
      <c r="E152" s="33"/>
      <c r="F152" s="17" t="s">
        <v>439</v>
      </c>
      <c r="G152" s="8" t="s">
        <v>475</v>
      </c>
    </row>
    <row r="153" ht="20" customHeight="true" spans="2:7">
      <c r="B153" s="11" t="s">
        <v>479</v>
      </c>
      <c r="C153" s="12">
        <v>34.59</v>
      </c>
      <c r="D153" s="13"/>
      <c r="E153" s="34"/>
      <c r="F153" s="8" t="s">
        <v>480</v>
      </c>
      <c r="G153" s="35">
        <v>34.59</v>
      </c>
    </row>
    <row r="154" ht="20" customHeight="true" spans="2:7">
      <c r="B154" s="14"/>
      <c r="C154" s="15"/>
      <c r="D154" s="16"/>
      <c r="E154" s="36"/>
      <c r="F154" s="8" t="s">
        <v>481</v>
      </c>
      <c r="G154" s="35"/>
    </row>
    <row r="155" ht="57" customHeight="true" spans="2:7">
      <c r="B155" s="17" t="s">
        <v>482</v>
      </c>
      <c r="C155" s="18" t="s">
        <v>573</v>
      </c>
      <c r="D155" s="19"/>
      <c r="E155" s="19"/>
      <c r="F155" s="19"/>
      <c r="G155" s="37"/>
    </row>
    <row r="156" ht="42" customHeight="true" spans="2:7">
      <c r="B156" s="8" t="s">
        <v>484</v>
      </c>
      <c r="C156" s="20" t="s">
        <v>574</v>
      </c>
      <c r="D156" s="21"/>
      <c r="E156" s="21"/>
      <c r="F156" s="21"/>
      <c r="G156" s="38"/>
    </row>
    <row r="157" ht="27" customHeight="true" spans="2:7">
      <c r="B157" s="8" t="s">
        <v>486</v>
      </c>
      <c r="C157" s="22" t="s">
        <v>575</v>
      </c>
      <c r="D157" s="23"/>
      <c r="E157" s="23"/>
      <c r="F157" s="23"/>
      <c r="G157" s="39"/>
    </row>
    <row r="158" ht="27" customHeight="true" spans="2:7">
      <c r="B158" s="43" t="s">
        <v>443</v>
      </c>
      <c r="C158" s="17" t="s">
        <v>444</v>
      </c>
      <c r="D158" s="17" t="s">
        <v>445</v>
      </c>
      <c r="E158" s="17" t="s">
        <v>446</v>
      </c>
      <c r="F158" s="17" t="s">
        <v>447</v>
      </c>
      <c r="G158" s="17" t="s">
        <v>448</v>
      </c>
    </row>
    <row r="159" ht="31" customHeight="true" spans="2:7">
      <c r="B159" s="43"/>
      <c r="C159" s="27" t="s">
        <v>576</v>
      </c>
      <c r="D159" s="57">
        <v>20</v>
      </c>
      <c r="E159" s="62" t="s">
        <v>457</v>
      </c>
      <c r="F159" s="25" t="s">
        <v>451</v>
      </c>
      <c r="G159" s="62">
        <v>2369</v>
      </c>
    </row>
    <row r="160" ht="31" customHeight="true" spans="2:7">
      <c r="B160" s="43"/>
      <c r="C160" s="27" t="s">
        <v>577</v>
      </c>
      <c r="D160" s="27">
        <v>20</v>
      </c>
      <c r="E160" s="52" t="s">
        <v>463</v>
      </c>
      <c r="F160" s="25" t="s">
        <v>451</v>
      </c>
      <c r="G160" s="30">
        <v>0.6</v>
      </c>
    </row>
    <row r="161" ht="31" customHeight="true" spans="2:7">
      <c r="B161" s="43"/>
      <c r="C161" s="25" t="s">
        <v>578</v>
      </c>
      <c r="D161" s="27">
        <v>40</v>
      </c>
      <c r="E161" s="52" t="s">
        <v>579</v>
      </c>
      <c r="F161" s="25" t="s">
        <v>495</v>
      </c>
      <c r="G161" s="25" t="s">
        <v>580</v>
      </c>
    </row>
    <row r="162" ht="31" customHeight="true" spans="2:7">
      <c r="B162" s="43"/>
      <c r="C162" s="52" t="s">
        <v>565</v>
      </c>
      <c r="D162" s="25">
        <v>10</v>
      </c>
      <c r="E162" s="52" t="s">
        <v>463</v>
      </c>
      <c r="F162" s="25" t="s">
        <v>451</v>
      </c>
      <c r="G162" s="25">
        <v>80</v>
      </c>
    </row>
    <row r="164" ht="18.75" spans="2:7">
      <c r="B164" s="3" t="s">
        <v>472</v>
      </c>
      <c r="C164" s="4"/>
      <c r="D164" s="4"/>
      <c r="E164" s="4"/>
      <c r="F164" s="31"/>
      <c r="G164" s="32"/>
    </row>
    <row r="165" ht="27" spans="2:7">
      <c r="B165" s="5" t="s">
        <v>473</v>
      </c>
      <c r="C165" s="5"/>
      <c r="D165" s="5"/>
      <c r="E165" s="5"/>
      <c r="F165" s="5"/>
      <c r="G165" s="5"/>
    </row>
    <row r="166" ht="21" spans="2:7">
      <c r="B166" s="4" t="s">
        <v>474</v>
      </c>
      <c r="C166" s="6" t="s">
        <v>475</v>
      </c>
      <c r="D166" s="7"/>
      <c r="E166" s="7"/>
      <c r="F166" s="4" t="s">
        <v>476</v>
      </c>
      <c r="G166" s="4"/>
    </row>
    <row r="167" ht="27" customHeight="true" spans="2:7">
      <c r="B167" s="8" t="s">
        <v>477</v>
      </c>
      <c r="C167" s="9" t="s">
        <v>581</v>
      </c>
      <c r="D167" s="10"/>
      <c r="E167" s="33"/>
      <c r="F167" s="17" t="s">
        <v>439</v>
      </c>
      <c r="G167" s="8" t="s">
        <v>475</v>
      </c>
    </row>
    <row r="168" ht="20" customHeight="true" spans="2:7">
      <c r="B168" s="11" t="s">
        <v>479</v>
      </c>
      <c r="C168" s="12">
        <v>11</v>
      </c>
      <c r="D168" s="13"/>
      <c r="E168" s="34"/>
      <c r="F168" s="8" t="s">
        <v>480</v>
      </c>
      <c r="G168" s="35">
        <v>11</v>
      </c>
    </row>
    <row r="169" ht="20" customHeight="true" spans="2:7">
      <c r="B169" s="14"/>
      <c r="C169" s="15"/>
      <c r="D169" s="16"/>
      <c r="E169" s="36"/>
      <c r="F169" s="8" t="s">
        <v>481</v>
      </c>
      <c r="G169" s="35"/>
    </row>
    <row r="170" ht="39" customHeight="true" spans="2:7">
      <c r="B170" s="17" t="s">
        <v>482</v>
      </c>
      <c r="C170" s="18" t="s">
        <v>582</v>
      </c>
      <c r="D170" s="19"/>
      <c r="E170" s="19"/>
      <c r="F170" s="19"/>
      <c r="G170" s="37"/>
    </row>
    <row r="171" ht="89" customHeight="true" spans="2:7">
      <c r="B171" s="8" t="s">
        <v>484</v>
      </c>
      <c r="C171" s="20" t="s">
        <v>583</v>
      </c>
      <c r="D171" s="21"/>
      <c r="E171" s="21"/>
      <c r="F171" s="21"/>
      <c r="G171" s="38"/>
    </row>
    <row r="172" ht="30" customHeight="true" spans="2:7">
      <c r="B172" s="8" t="s">
        <v>486</v>
      </c>
      <c r="C172" s="22" t="s">
        <v>584</v>
      </c>
      <c r="D172" s="23"/>
      <c r="E172" s="23"/>
      <c r="F172" s="23"/>
      <c r="G172" s="39"/>
    </row>
    <row r="173" ht="25" customHeight="true" spans="2:7">
      <c r="B173" s="43" t="s">
        <v>443</v>
      </c>
      <c r="C173" s="17" t="s">
        <v>444</v>
      </c>
      <c r="D173" s="17" t="s">
        <v>445</v>
      </c>
      <c r="E173" s="17" t="s">
        <v>446</v>
      </c>
      <c r="F173" s="17" t="s">
        <v>447</v>
      </c>
      <c r="G173" s="17" t="s">
        <v>448</v>
      </c>
    </row>
    <row r="174" ht="27" customHeight="true" spans="2:7">
      <c r="B174" s="43"/>
      <c r="C174" s="45" t="s">
        <v>514</v>
      </c>
      <c r="D174" s="45">
        <v>30</v>
      </c>
      <c r="E174" s="45" t="s">
        <v>457</v>
      </c>
      <c r="F174" s="45" t="s">
        <v>515</v>
      </c>
      <c r="G174" s="45">
        <v>3</v>
      </c>
    </row>
    <row r="175" ht="30" spans="2:7">
      <c r="B175" s="43"/>
      <c r="C175" s="58" t="s">
        <v>585</v>
      </c>
      <c r="D175" s="25">
        <v>30</v>
      </c>
      <c r="E175" s="52" t="s">
        <v>463</v>
      </c>
      <c r="F175" s="45" t="s">
        <v>451</v>
      </c>
      <c r="G175" s="25">
        <v>100</v>
      </c>
    </row>
    <row r="176" ht="23" customHeight="true" spans="2:7">
      <c r="B176" s="43"/>
      <c r="C176" s="25" t="s">
        <v>586</v>
      </c>
      <c r="D176" s="25">
        <v>20</v>
      </c>
      <c r="E176" s="52" t="s">
        <v>587</v>
      </c>
      <c r="F176" s="45" t="s">
        <v>515</v>
      </c>
      <c r="G176" s="25">
        <v>3.67</v>
      </c>
    </row>
    <row r="177" ht="24" customHeight="true" spans="2:7">
      <c r="B177" s="43"/>
      <c r="C177" s="25" t="s">
        <v>565</v>
      </c>
      <c r="D177" s="25">
        <v>10</v>
      </c>
      <c r="E177" s="52" t="s">
        <v>463</v>
      </c>
      <c r="F177" s="25" t="s">
        <v>451</v>
      </c>
      <c r="G177" s="25">
        <v>80</v>
      </c>
    </row>
    <row r="179" ht="18.75" spans="2:7">
      <c r="B179" s="3" t="s">
        <v>472</v>
      </c>
      <c r="C179" s="4"/>
      <c r="D179" s="4"/>
      <c r="E179" s="4"/>
      <c r="F179" s="31"/>
      <c r="G179" s="32"/>
    </row>
    <row r="180" ht="27" spans="2:7">
      <c r="B180" s="5" t="s">
        <v>473</v>
      </c>
      <c r="C180" s="5"/>
      <c r="D180" s="5"/>
      <c r="E180" s="5"/>
      <c r="F180" s="5"/>
      <c r="G180" s="5"/>
    </row>
    <row r="181" ht="21" spans="2:7">
      <c r="B181" s="4" t="s">
        <v>474</v>
      </c>
      <c r="C181" s="6" t="s">
        <v>475</v>
      </c>
      <c r="D181" s="7"/>
      <c r="E181" s="7"/>
      <c r="F181" s="4" t="s">
        <v>476</v>
      </c>
      <c r="G181" s="4"/>
    </row>
    <row r="182" ht="30" customHeight="true" spans="2:7">
      <c r="B182" s="8" t="s">
        <v>477</v>
      </c>
      <c r="C182" s="9" t="s">
        <v>588</v>
      </c>
      <c r="D182" s="10"/>
      <c r="E182" s="33"/>
      <c r="F182" s="17" t="s">
        <v>439</v>
      </c>
      <c r="G182" s="8" t="s">
        <v>475</v>
      </c>
    </row>
    <row r="183" ht="24" customHeight="true" spans="2:7">
      <c r="B183" s="11" t="s">
        <v>479</v>
      </c>
      <c r="C183" s="12">
        <v>82.12</v>
      </c>
      <c r="D183" s="13"/>
      <c r="E183" s="34"/>
      <c r="F183" s="8" t="s">
        <v>480</v>
      </c>
      <c r="G183" s="35">
        <v>82.12</v>
      </c>
    </row>
    <row r="184" ht="24" customHeight="true" spans="2:7">
      <c r="B184" s="14"/>
      <c r="C184" s="15"/>
      <c r="D184" s="16"/>
      <c r="E184" s="36"/>
      <c r="F184" s="8" t="s">
        <v>481</v>
      </c>
      <c r="G184" s="35"/>
    </row>
    <row r="185" ht="29" customHeight="true" spans="2:7">
      <c r="B185" s="17" t="s">
        <v>482</v>
      </c>
      <c r="C185" s="18" t="s">
        <v>589</v>
      </c>
      <c r="D185" s="19"/>
      <c r="E185" s="19"/>
      <c r="F185" s="19"/>
      <c r="G185" s="37"/>
    </row>
    <row r="186" ht="134" customHeight="true" spans="2:7">
      <c r="B186" s="8" t="s">
        <v>484</v>
      </c>
      <c r="C186" s="20" t="s">
        <v>590</v>
      </c>
      <c r="D186" s="21"/>
      <c r="E186" s="21"/>
      <c r="F186" s="21"/>
      <c r="G186" s="38"/>
    </row>
    <row r="187" ht="54" customHeight="true" spans="2:7">
      <c r="B187" s="8" t="s">
        <v>486</v>
      </c>
      <c r="C187" s="59" t="s">
        <v>591</v>
      </c>
      <c r="D187" s="60"/>
      <c r="E187" s="60"/>
      <c r="F187" s="60"/>
      <c r="G187" s="63"/>
    </row>
    <row r="188" ht="15" spans="2:7">
      <c r="B188" s="43" t="s">
        <v>443</v>
      </c>
      <c r="C188" s="17" t="s">
        <v>444</v>
      </c>
      <c r="D188" s="17" t="s">
        <v>445</v>
      </c>
      <c r="E188" s="17" t="s">
        <v>446</v>
      </c>
      <c r="F188" s="17" t="s">
        <v>447</v>
      </c>
      <c r="G188" s="17" t="s">
        <v>448</v>
      </c>
    </row>
    <row r="189" ht="15" spans="2:7">
      <c r="B189" s="43"/>
      <c r="C189" s="25" t="s">
        <v>514</v>
      </c>
      <c r="D189" s="25">
        <v>50</v>
      </c>
      <c r="E189" s="52" t="s">
        <v>457</v>
      </c>
      <c r="F189" s="45" t="s">
        <v>451</v>
      </c>
      <c r="G189" s="25">
        <v>954</v>
      </c>
    </row>
    <row r="190" ht="15" spans="2:7">
      <c r="B190" s="43"/>
      <c r="C190" s="25" t="s">
        <v>592</v>
      </c>
      <c r="D190" s="25">
        <v>30</v>
      </c>
      <c r="E190" s="52" t="s">
        <v>463</v>
      </c>
      <c r="F190" s="25" t="s">
        <v>507</v>
      </c>
      <c r="G190" s="25">
        <v>95</v>
      </c>
    </row>
    <row r="191" ht="15" spans="2:7">
      <c r="B191" s="43"/>
      <c r="C191" s="25" t="s">
        <v>593</v>
      </c>
      <c r="D191" s="25">
        <v>10</v>
      </c>
      <c r="E191" s="52" t="s">
        <v>463</v>
      </c>
      <c r="F191" s="45" t="s">
        <v>451</v>
      </c>
      <c r="G191" s="25">
        <v>90</v>
      </c>
    </row>
    <row r="193" ht="18.75" spans="2:7">
      <c r="B193" s="3" t="s">
        <v>472</v>
      </c>
      <c r="C193" s="4"/>
      <c r="D193" s="4"/>
      <c r="E193" s="4"/>
      <c r="F193" s="31"/>
      <c r="G193" s="32"/>
    </row>
    <row r="194" ht="27" spans="2:7">
      <c r="B194" s="5" t="s">
        <v>473</v>
      </c>
      <c r="C194" s="5"/>
      <c r="D194" s="5"/>
      <c r="E194" s="5"/>
      <c r="F194" s="5"/>
      <c r="G194" s="5"/>
    </row>
    <row r="195" ht="21" spans="2:7">
      <c r="B195" s="4" t="s">
        <v>474</v>
      </c>
      <c r="C195" s="6" t="s">
        <v>475</v>
      </c>
      <c r="D195" s="7"/>
      <c r="E195" s="7"/>
      <c r="F195" s="4" t="s">
        <v>476</v>
      </c>
      <c r="G195" s="4"/>
    </row>
    <row r="196" ht="30" customHeight="true" spans="2:7">
      <c r="B196" s="8" t="s">
        <v>477</v>
      </c>
      <c r="C196" s="9" t="s">
        <v>594</v>
      </c>
      <c r="D196" s="10"/>
      <c r="E196" s="33"/>
      <c r="F196" s="17" t="s">
        <v>439</v>
      </c>
      <c r="G196" s="8" t="s">
        <v>475</v>
      </c>
    </row>
    <row r="197" ht="28" customHeight="true" spans="2:7">
      <c r="B197" s="11" t="s">
        <v>479</v>
      </c>
      <c r="C197" s="12">
        <v>115</v>
      </c>
      <c r="D197" s="13"/>
      <c r="E197" s="34"/>
      <c r="F197" s="8" t="s">
        <v>480</v>
      </c>
      <c r="G197" s="35">
        <v>115</v>
      </c>
    </row>
    <row r="198" ht="28" customHeight="true" spans="2:7">
      <c r="B198" s="14"/>
      <c r="C198" s="15"/>
      <c r="D198" s="16"/>
      <c r="E198" s="36"/>
      <c r="F198" s="8" t="s">
        <v>481</v>
      </c>
      <c r="G198" s="35"/>
    </row>
    <row r="199" ht="66" customHeight="true" spans="2:7">
      <c r="B199" s="17" t="s">
        <v>482</v>
      </c>
      <c r="C199" s="18" t="s">
        <v>595</v>
      </c>
      <c r="D199" s="19"/>
      <c r="E199" s="19"/>
      <c r="F199" s="19"/>
      <c r="G199" s="37"/>
    </row>
    <row r="200" ht="36" customHeight="true" spans="2:7">
      <c r="B200" s="8" t="s">
        <v>484</v>
      </c>
      <c r="C200" s="20" t="s">
        <v>596</v>
      </c>
      <c r="D200" s="21"/>
      <c r="E200" s="21"/>
      <c r="F200" s="21"/>
      <c r="G200" s="38"/>
    </row>
    <row r="201" ht="37" customHeight="true" spans="2:7">
      <c r="B201" s="8" t="s">
        <v>486</v>
      </c>
      <c r="C201" s="59" t="s">
        <v>597</v>
      </c>
      <c r="D201" s="60"/>
      <c r="E201" s="60"/>
      <c r="F201" s="60"/>
      <c r="G201" s="63"/>
    </row>
    <row r="202" ht="15" spans="2:7">
      <c r="B202" s="43" t="s">
        <v>443</v>
      </c>
      <c r="C202" s="17" t="s">
        <v>444</v>
      </c>
      <c r="D202" s="17" t="s">
        <v>445</v>
      </c>
      <c r="E202" s="17" t="s">
        <v>446</v>
      </c>
      <c r="F202" s="17" t="s">
        <v>447</v>
      </c>
      <c r="G202" s="17" t="s">
        <v>448</v>
      </c>
    </row>
    <row r="203" ht="15.75" spans="2:7">
      <c r="B203" s="43"/>
      <c r="C203" s="25" t="s">
        <v>598</v>
      </c>
      <c r="D203" s="25">
        <v>30</v>
      </c>
      <c r="E203" s="68" t="s">
        <v>463</v>
      </c>
      <c r="F203" s="69" t="s">
        <v>451</v>
      </c>
      <c r="G203" s="69">
        <v>90</v>
      </c>
    </row>
    <row r="204" ht="15.75" spans="2:7">
      <c r="B204" s="43"/>
      <c r="C204" s="25" t="s">
        <v>514</v>
      </c>
      <c r="D204" s="25">
        <v>30</v>
      </c>
      <c r="E204" s="68" t="s">
        <v>457</v>
      </c>
      <c r="F204" s="69" t="s">
        <v>515</v>
      </c>
      <c r="G204" s="69">
        <v>191</v>
      </c>
    </row>
    <row r="205" ht="15.75" spans="2:7">
      <c r="B205" s="43"/>
      <c r="C205" s="25" t="s">
        <v>586</v>
      </c>
      <c r="D205" s="25">
        <v>20</v>
      </c>
      <c r="E205" s="70" t="s">
        <v>599</v>
      </c>
      <c r="F205" s="69" t="s">
        <v>515</v>
      </c>
      <c r="G205" s="70">
        <v>3303</v>
      </c>
    </row>
    <row r="206" ht="15.75" spans="2:7">
      <c r="B206" s="43"/>
      <c r="C206" s="25" t="s">
        <v>565</v>
      </c>
      <c r="D206" s="25">
        <v>10</v>
      </c>
      <c r="E206" s="70" t="s">
        <v>463</v>
      </c>
      <c r="F206" s="69" t="s">
        <v>451</v>
      </c>
      <c r="G206" s="70">
        <v>80</v>
      </c>
    </row>
    <row r="208" ht="18.75" spans="2:7">
      <c r="B208" s="3" t="s">
        <v>472</v>
      </c>
      <c r="C208" s="4"/>
      <c r="D208" s="4"/>
      <c r="E208" s="4"/>
      <c r="F208" s="31"/>
      <c r="G208" s="32"/>
    </row>
    <row r="209" ht="27" spans="2:7">
      <c r="B209" s="5" t="s">
        <v>473</v>
      </c>
      <c r="C209" s="5"/>
      <c r="D209" s="5"/>
      <c r="E209" s="5"/>
      <c r="F209" s="5"/>
      <c r="G209" s="5"/>
    </row>
    <row r="210" ht="21" spans="2:7">
      <c r="B210" s="4" t="s">
        <v>474</v>
      </c>
      <c r="C210" s="6" t="s">
        <v>475</v>
      </c>
      <c r="D210" s="7"/>
      <c r="E210" s="7"/>
      <c r="F210" s="4" t="s">
        <v>476</v>
      </c>
      <c r="G210" s="4"/>
    </row>
    <row r="211" ht="15" spans="2:7">
      <c r="B211" s="8" t="s">
        <v>477</v>
      </c>
      <c r="C211" s="9" t="s">
        <v>600</v>
      </c>
      <c r="D211" s="10"/>
      <c r="E211" s="33"/>
      <c r="F211" s="17" t="s">
        <v>439</v>
      </c>
      <c r="G211" s="8" t="s">
        <v>475</v>
      </c>
    </row>
    <row r="212" ht="18.75" spans="2:7">
      <c r="B212" s="11" t="s">
        <v>479</v>
      </c>
      <c r="C212" s="12">
        <v>5</v>
      </c>
      <c r="D212" s="13"/>
      <c r="E212" s="34"/>
      <c r="F212" s="8" t="s">
        <v>480</v>
      </c>
      <c r="G212" s="35">
        <v>5</v>
      </c>
    </row>
    <row r="213" ht="18.75" spans="2:7">
      <c r="B213" s="14"/>
      <c r="C213" s="15"/>
      <c r="D213" s="16"/>
      <c r="E213" s="36"/>
      <c r="F213" s="8" t="s">
        <v>481</v>
      </c>
      <c r="G213" s="35"/>
    </row>
    <row r="214" ht="49" customHeight="true" spans="2:7">
      <c r="B214" s="17" t="s">
        <v>482</v>
      </c>
      <c r="C214" s="18" t="s">
        <v>601</v>
      </c>
      <c r="D214" s="19"/>
      <c r="E214" s="19"/>
      <c r="F214" s="19"/>
      <c r="G214" s="37"/>
    </row>
    <row r="215" ht="168" customHeight="true" spans="2:7">
      <c r="B215" s="8" t="s">
        <v>484</v>
      </c>
      <c r="C215" s="20" t="s">
        <v>602</v>
      </c>
      <c r="D215" s="21"/>
      <c r="E215" s="21"/>
      <c r="F215" s="21"/>
      <c r="G215" s="38"/>
    </row>
    <row r="216" ht="45" customHeight="true" spans="2:7">
      <c r="B216" s="8" t="s">
        <v>486</v>
      </c>
      <c r="C216" s="59" t="s">
        <v>603</v>
      </c>
      <c r="D216" s="60"/>
      <c r="E216" s="60"/>
      <c r="F216" s="60"/>
      <c r="G216" s="63"/>
    </row>
    <row r="217" ht="15" spans="2:7">
      <c r="B217" s="43" t="s">
        <v>443</v>
      </c>
      <c r="C217" s="17" t="s">
        <v>444</v>
      </c>
      <c r="D217" s="17" t="s">
        <v>445</v>
      </c>
      <c r="E217" s="17" t="s">
        <v>446</v>
      </c>
      <c r="F217" s="17" t="s">
        <v>447</v>
      </c>
      <c r="G217" s="17" t="s">
        <v>448</v>
      </c>
    </row>
    <row r="218" ht="15" spans="2:7">
      <c r="B218" s="43"/>
      <c r="C218" s="58" t="s">
        <v>604</v>
      </c>
      <c r="D218" s="27">
        <v>20</v>
      </c>
      <c r="E218" s="52" t="s">
        <v>460</v>
      </c>
      <c r="F218" s="25" t="s">
        <v>507</v>
      </c>
      <c r="G218" s="25">
        <v>22</v>
      </c>
    </row>
    <row r="219" ht="15" spans="2:7">
      <c r="B219" s="43"/>
      <c r="C219" s="45" t="s">
        <v>605</v>
      </c>
      <c r="D219" s="27">
        <v>30</v>
      </c>
      <c r="E219" s="52" t="s">
        <v>606</v>
      </c>
      <c r="F219" s="25" t="s">
        <v>451</v>
      </c>
      <c r="G219" s="25">
        <v>3125</v>
      </c>
    </row>
    <row r="220" ht="15" spans="2:7">
      <c r="B220" s="43"/>
      <c r="C220" s="58" t="s">
        <v>607</v>
      </c>
      <c r="D220" s="27">
        <v>30</v>
      </c>
      <c r="E220" s="52" t="s">
        <v>463</v>
      </c>
      <c r="F220" s="25" t="s">
        <v>451</v>
      </c>
      <c r="G220" s="25">
        <v>95</v>
      </c>
    </row>
    <row r="221" ht="15" spans="2:7">
      <c r="B221" s="43"/>
      <c r="C221" s="45" t="s">
        <v>608</v>
      </c>
      <c r="D221" s="27">
        <v>10</v>
      </c>
      <c r="E221" s="52" t="s">
        <v>463</v>
      </c>
      <c r="F221" s="25" t="s">
        <v>529</v>
      </c>
      <c r="G221" s="25">
        <v>36</v>
      </c>
    </row>
    <row r="223" ht="18.75" spans="2:7">
      <c r="B223" s="3" t="s">
        <v>472</v>
      </c>
      <c r="C223" s="4"/>
      <c r="D223" s="4"/>
      <c r="E223" s="4"/>
      <c r="F223" s="31"/>
      <c r="G223" s="32"/>
    </row>
    <row r="224" ht="27" spans="2:7">
      <c r="B224" s="5" t="s">
        <v>473</v>
      </c>
      <c r="C224" s="5"/>
      <c r="D224" s="5"/>
      <c r="E224" s="5"/>
      <c r="F224" s="5"/>
      <c r="G224" s="5"/>
    </row>
    <row r="225" ht="21" spans="2:7">
      <c r="B225" s="4" t="s">
        <v>474</v>
      </c>
      <c r="C225" s="6" t="s">
        <v>475</v>
      </c>
      <c r="D225" s="7"/>
      <c r="E225" s="7"/>
      <c r="F225" s="4" t="s">
        <v>476</v>
      </c>
      <c r="G225" s="4"/>
    </row>
    <row r="226" ht="27" customHeight="true" spans="2:7">
      <c r="B226" s="8" t="s">
        <v>477</v>
      </c>
      <c r="C226" s="9" t="s">
        <v>609</v>
      </c>
      <c r="D226" s="10"/>
      <c r="E226" s="33"/>
      <c r="F226" s="17" t="s">
        <v>439</v>
      </c>
      <c r="G226" s="8" t="s">
        <v>475</v>
      </c>
    </row>
    <row r="227" ht="24" customHeight="true" spans="2:7">
      <c r="B227" s="11" t="s">
        <v>479</v>
      </c>
      <c r="C227" s="12">
        <v>3</v>
      </c>
      <c r="D227" s="13"/>
      <c r="E227" s="34"/>
      <c r="F227" s="8" t="s">
        <v>480</v>
      </c>
      <c r="G227" s="35">
        <v>3</v>
      </c>
    </row>
    <row r="228" ht="24" customHeight="true" spans="2:7">
      <c r="B228" s="14"/>
      <c r="C228" s="15"/>
      <c r="D228" s="16"/>
      <c r="E228" s="36"/>
      <c r="F228" s="8" t="s">
        <v>481</v>
      </c>
      <c r="G228" s="35"/>
    </row>
    <row r="229" ht="29" customHeight="true" spans="2:7">
      <c r="B229" s="17" t="s">
        <v>482</v>
      </c>
      <c r="C229" s="28" t="s">
        <v>610</v>
      </c>
      <c r="D229" s="29"/>
      <c r="E229" s="29"/>
      <c r="F229" s="29"/>
      <c r="G229" s="41"/>
    </row>
    <row r="230" ht="102" customHeight="true" spans="2:7">
      <c r="B230" s="8" t="s">
        <v>484</v>
      </c>
      <c r="C230" s="20" t="s">
        <v>611</v>
      </c>
      <c r="D230" s="21"/>
      <c r="E230" s="21"/>
      <c r="F230" s="21"/>
      <c r="G230" s="38"/>
    </row>
    <row r="231" ht="39" customHeight="true" spans="2:7">
      <c r="B231" s="8" t="s">
        <v>486</v>
      </c>
      <c r="C231" s="59" t="s">
        <v>612</v>
      </c>
      <c r="D231" s="60"/>
      <c r="E231" s="60"/>
      <c r="F231" s="60"/>
      <c r="G231" s="63"/>
    </row>
    <row r="232" ht="15" spans="2:7">
      <c r="B232" s="43" t="s">
        <v>443</v>
      </c>
      <c r="C232" s="17" t="s">
        <v>444</v>
      </c>
      <c r="D232" s="17" t="s">
        <v>445</v>
      </c>
      <c r="E232" s="17" t="s">
        <v>446</v>
      </c>
      <c r="F232" s="17" t="s">
        <v>447</v>
      </c>
      <c r="G232" s="17" t="s">
        <v>448</v>
      </c>
    </row>
    <row r="233" ht="15" spans="2:7">
      <c r="B233" s="43"/>
      <c r="C233" s="64" t="s">
        <v>613</v>
      </c>
      <c r="D233" s="64">
        <v>50</v>
      </c>
      <c r="E233" s="71" t="s">
        <v>463</v>
      </c>
      <c r="F233" s="64" t="s">
        <v>451</v>
      </c>
      <c r="G233" s="64">
        <v>95</v>
      </c>
    </row>
    <row r="234" ht="15" spans="2:7">
      <c r="B234" s="43"/>
      <c r="C234" s="64" t="s">
        <v>614</v>
      </c>
      <c r="D234" s="64">
        <v>20</v>
      </c>
      <c r="E234" s="71" t="s">
        <v>615</v>
      </c>
      <c r="F234" s="64" t="s">
        <v>451</v>
      </c>
      <c r="G234" s="64">
        <v>12</v>
      </c>
    </row>
    <row r="235" ht="15" spans="2:7">
      <c r="B235" s="43"/>
      <c r="C235" s="65" t="s">
        <v>616</v>
      </c>
      <c r="D235" s="66">
        <v>20</v>
      </c>
      <c r="E235" s="66" t="s">
        <v>463</v>
      </c>
      <c r="F235" s="64" t="s">
        <v>507</v>
      </c>
      <c r="G235" s="66">
        <v>100</v>
      </c>
    </row>
    <row r="237" ht="18.75" spans="2:7">
      <c r="B237" s="3" t="s">
        <v>472</v>
      </c>
      <c r="C237" s="4"/>
      <c r="D237" s="4"/>
      <c r="E237" s="4"/>
      <c r="F237" s="31"/>
      <c r="G237" s="32"/>
    </row>
    <row r="238" ht="27" spans="2:7">
      <c r="B238" s="5" t="s">
        <v>473</v>
      </c>
      <c r="C238" s="5"/>
      <c r="D238" s="5"/>
      <c r="E238" s="5"/>
      <c r="F238" s="5"/>
      <c r="G238" s="5"/>
    </row>
    <row r="239" ht="21" spans="2:7">
      <c r="B239" s="4" t="s">
        <v>474</v>
      </c>
      <c r="C239" s="6" t="s">
        <v>475</v>
      </c>
      <c r="D239" s="7"/>
      <c r="E239" s="7"/>
      <c r="F239" s="4" t="s">
        <v>476</v>
      </c>
      <c r="G239" s="4"/>
    </row>
    <row r="240" ht="26" customHeight="true" spans="2:7">
      <c r="B240" s="8" t="s">
        <v>477</v>
      </c>
      <c r="C240" s="9" t="s">
        <v>617</v>
      </c>
      <c r="D240" s="10"/>
      <c r="E240" s="33"/>
      <c r="F240" s="17" t="s">
        <v>439</v>
      </c>
      <c r="G240" s="8" t="s">
        <v>475</v>
      </c>
    </row>
    <row r="241" ht="18.75" spans="2:7">
      <c r="B241" s="11" t="s">
        <v>479</v>
      </c>
      <c r="C241" s="12">
        <v>2</v>
      </c>
      <c r="D241" s="13"/>
      <c r="E241" s="34"/>
      <c r="F241" s="8" t="s">
        <v>480</v>
      </c>
      <c r="G241" s="35">
        <v>2</v>
      </c>
    </row>
    <row r="242" ht="18.75" spans="2:7">
      <c r="B242" s="14"/>
      <c r="C242" s="15"/>
      <c r="D242" s="16"/>
      <c r="E242" s="36"/>
      <c r="F242" s="8" t="s">
        <v>481</v>
      </c>
      <c r="G242" s="35"/>
    </row>
    <row r="243" ht="62" customHeight="true" spans="2:7">
      <c r="B243" s="17" t="s">
        <v>482</v>
      </c>
      <c r="C243" s="18" t="s">
        <v>618</v>
      </c>
      <c r="D243" s="19"/>
      <c r="E243" s="19"/>
      <c r="F243" s="19"/>
      <c r="G243" s="37"/>
    </row>
    <row r="244" ht="85" customHeight="true" spans="2:7">
      <c r="B244" s="8" t="s">
        <v>484</v>
      </c>
      <c r="C244" s="20" t="s">
        <v>619</v>
      </c>
      <c r="D244" s="21"/>
      <c r="E244" s="21"/>
      <c r="F244" s="21"/>
      <c r="G244" s="38"/>
    </row>
    <row r="245" ht="75" customHeight="true" spans="2:7">
      <c r="B245" s="8" t="s">
        <v>486</v>
      </c>
      <c r="C245" s="59" t="s">
        <v>620</v>
      </c>
      <c r="D245" s="60"/>
      <c r="E245" s="60"/>
      <c r="F245" s="60"/>
      <c r="G245" s="63"/>
    </row>
    <row r="246" ht="15" spans="2:7">
      <c r="B246" s="43" t="s">
        <v>443</v>
      </c>
      <c r="C246" s="17" t="s">
        <v>444</v>
      </c>
      <c r="D246" s="17" t="s">
        <v>445</v>
      </c>
      <c r="E246" s="17" t="s">
        <v>446</v>
      </c>
      <c r="F246" s="17" t="s">
        <v>447</v>
      </c>
      <c r="G246" s="17" t="s">
        <v>448</v>
      </c>
    </row>
    <row r="247" ht="40" customHeight="true" spans="2:7">
      <c r="B247" s="43"/>
      <c r="C247" s="27" t="s">
        <v>621</v>
      </c>
      <c r="D247" s="27">
        <v>25</v>
      </c>
      <c r="E247" s="52" t="s">
        <v>460</v>
      </c>
      <c r="F247" s="25" t="s">
        <v>451</v>
      </c>
      <c r="G247" s="25">
        <v>2</v>
      </c>
    </row>
    <row r="248" ht="30" spans="2:7">
      <c r="B248" s="43"/>
      <c r="C248" s="27" t="s">
        <v>622</v>
      </c>
      <c r="D248" s="27">
        <v>25</v>
      </c>
      <c r="E248" s="52" t="s">
        <v>623</v>
      </c>
      <c r="F248" s="25" t="s">
        <v>451</v>
      </c>
      <c r="G248" s="25">
        <v>65</v>
      </c>
    </row>
    <row r="249" ht="15" spans="2:7">
      <c r="B249" s="43"/>
      <c r="C249" s="67" t="s">
        <v>624</v>
      </c>
      <c r="D249" s="27">
        <v>40</v>
      </c>
      <c r="E249" s="52" t="s">
        <v>463</v>
      </c>
      <c r="F249" s="25" t="s">
        <v>451</v>
      </c>
      <c r="G249" s="30">
        <v>0.5</v>
      </c>
    </row>
    <row r="251" ht="18.75" spans="2:7">
      <c r="B251" s="3" t="s">
        <v>472</v>
      </c>
      <c r="C251" s="4"/>
      <c r="D251" s="4"/>
      <c r="E251" s="4"/>
      <c r="F251" s="31"/>
      <c r="G251" s="32"/>
    </row>
    <row r="252" ht="27" spans="2:7">
      <c r="B252" s="5" t="s">
        <v>473</v>
      </c>
      <c r="C252" s="5"/>
      <c r="D252" s="5"/>
      <c r="E252" s="5"/>
      <c r="F252" s="5"/>
      <c r="G252" s="5"/>
    </row>
    <row r="253" ht="21" spans="2:7">
      <c r="B253" s="4" t="s">
        <v>474</v>
      </c>
      <c r="C253" s="6" t="s">
        <v>475</v>
      </c>
      <c r="D253" s="7"/>
      <c r="E253" s="7"/>
      <c r="F253" s="4" t="s">
        <v>476</v>
      </c>
      <c r="G253" s="4"/>
    </row>
    <row r="254" ht="28" customHeight="true" spans="2:7">
      <c r="B254" s="8" t="s">
        <v>477</v>
      </c>
      <c r="C254" s="9" t="s">
        <v>625</v>
      </c>
      <c r="D254" s="10"/>
      <c r="E254" s="33"/>
      <c r="F254" s="17" t="s">
        <v>439</v>
      </c>
      <c r="G254" s="8" t="s">
        <v>475</v>
      </c>
    </row>
    <row r="255" ht="18.75" spans="2:7">
      <c r="B255" s="11" t="s">
        <v>479</v>
      </c>
      <c r="C255" s="12">
        <v>1</v>
      </c>
      <c r="D255" s="13"/>
      <c r="E255" s="34"/>
      <c r="F255" s="8" t="s">
        <v>480</v>
      </c>
      <c r="G255" s="35">
        <v>1</v>
      </c>
    </row>
    <row r="256" ht="18.75" spans="2:7">
      <c r="B256" s="14"/>
      <c r="C256" s="15"/>
      <c r="D256" s="16"/>
      <c r="E256" s="36"/>
      <c r="F256" s="8" t="s">
        <v>481</v>
      </c>
      <c r="G256" s="35"/>
    </row>
    <row r="257" ht="60" customHeight="true" spans="2:7">
      <c r="B257" s="17" t="s">
        <v>482</v>
      </c>
      <c r="C257" s="18" t="s">
        <v>618</v>
      </c>
      <c r="D257" s="19"/>
      <c r="E257" s="19"/>
      <c r="F257" s="19"/>
      <c r="G257" s="37"/>
    </row>
    <row r="258" ht="77" customHeight="true" spans="2:7">
      <c r="B258" s="8" t="s">
        <v>484</v>
      </c>
      <c r="C258" s="20" t="s">
        <v>626</v>
      </c>
      <c r="D258" s="21"/>
      <c r="E258" s="21"/>
      <c r="F258" s="21"/>
      <c r="G258" s="38"/>
    </row>
    <row r="259" ht="51" customHeight="true" spans="2:7">
      <c r="B259" s="8" t="s">
        <v>486</v>
      </c>
      <c r="C259" s="59" t="s">
        <v>627</v>
      </c>
      <c r="D259" s="60"/>
      <c r="E259" s="60"/>
      <c r="F259" s="60"/>
      <c r="G259" s="63"/>
    </row>
    <row r="260" ht="24" customHeight="true" spans="2:7">
      <c r="B260" s="43" t="s">
        <v>443</v>
      </c>
      <c r="C260" s="41" t="s">
        <v>444</v>
      </c>
      <c r="D260" s="17" t="s">
        <v>445</v>
      </c>
      <c r="E260" s="17" t="s">
        <v>446</v>
      </c>
      <c r="F260" s="17" t="s">
        <v>447</v>
      </c>
      <c r="G260" s="17" t="s">
        <v>448</v>
      </c>
    </row>
    <row r="261" ht="26" customHeight="true" spans="2:7">
      <c r="B261" s="43"/>
      <c r="C261" s="27" t="s">
        <v>628</v>
      </c>
      <c r="D261" s="27">
        <v>20</v>
      </c>
      <c r="E261" s="52" t="s">
        <v>463</v>
      </c>
      <c r="F261" s="25" t="s">
        <v>560</v>
      </c>
      <c r="G261" s="25">
        <v>3</v>
      </c>
    </row>
    <row r="262" ht="15" spans="2:7">
      <c r="B262" s="43"/>
      <c r="C262" s="27" t="s">
        <v>629</v>
      </c>
      <c r="D262" s="27">
        <v>20</v>
      </c>
      <c r="E262" s="52" t="s">
        <v>615</v>
      </c>
      <c r="F262" s="25" t="s">
        <v>507</v>
      </c>
      <c r="G262" s="25">
        <v>1</v>
      </c>
    </row>
    <row r="263" ht="28" customHeight="true" spans="2:7">
      <c r="B263" s="43"/>
      <c r="C263" s="27" t="s">
        <v>630</v>
      </c>
      <c r="D263" s="27">
        <v>20</v>
      </c>
      <c r="E263" s="52" t="s">
        <v>460</v>
      </c>
      <c r="F263" s="25" t="s">
        <v>507</v>
      </c>
      <c r="G263" s="25">
        <v>2</v>
      </c>
    </row>
    <row r="264" ht="15" spans="2:7">
      <c r="B264" s="43"/>
      <c r="C264" s="27" t="s">
        <v>631</v>
      </c>
      <c r="D264" s="27">
        <v>20</v>
      </c>
      <c r="E264" s="52" t="s">
        <v>457</v>
      </c>
      <c r="F264" s="25" t="s">
        <v>560</v>
      </c>
      <c r="G264" s="25">
        <v>19</v>
      </c>
    </row>
    <row r="265" ht="25" customHeight="true" spans="2:7">
      <c r="B265" s="43"/>
      <c r="C265" s="27" t="s">
        <v>565</v>
      </c>
      <c r="D265" s="27">
        <v>10</v>
      </c>
      <c r="E265" s="52" t="s">
        <v>463</v>
      </c>
      <c r="F265" s="25" t="s">
        <v>495</v>
      </c>
      <c r="G265" s="25" t="s">
        <v>632</v>
      </c>
    </row>
    <row r="267" ht="18.75" spans="2:7">
      <c r="B267" s="3" t="s">
        <v>472</v>
      </c>
      <c r="C267" s="4"/>
      <c r="D267" s="4"/>
      <c r="E267" s="4"/>
      <c r="F267" s="31"/>
      <c r="G267" s="32"/>
    </row>
    <row r="268" ht="27" spans="2:7">
      <c r="B268" s="5" t="s">
        <v>473</v>
      </c>
      <c r="C268" s="5"/>
      <c r="D268" s="5"/>
      <c r="E268" s="5"/>
      <c r="F268" s="5"/>
      <c r="G268" s="5"/>
    </row>
    <row r="269" ht="21" spans="2:7">
      <c r="B269" s="4" t="s">
        <v>474</v>
      </c>
      <c r="C269" s="6" t="s">
        <v>475</v>
      </c>
      <c r="D269" s="7"/>
      <c r="E269" s="7"/>
      <c r="F269" s="4" t="s">
        <v>476</v>
      </c>
      <c r="G269" s="4"/>
    </row>
    <row r="270" ht="30" customHeight="true" spans="2:7">
      <c r="B270" s="8" t="s">
        <v>477</v>
      </c>
      <c r="C270" s="9" t="s">
        <v>633</v>
      </c>
      <c r="D270" s="10"/>
      <c r="E270" s="33"/>
      <c r="F270" s="17" t="s">
        <v>439</v>
      </c>
      <c r="G270" s="8" t="s">
        <v>475</v>
      </c>
    </row>
    <row r="271" ht="18.75" spans="2:7">
      <c r="B271" s="11" t="s">
        <v>479</v>
      </c>
      <c r="C271" s="12">
        <v>30</v>
      </c>
      <c r="D271" s="13"/>
      <c r="E271" s="34"/>
      <c r="F271" s="8" t="s">
        <v>480</v>
      </c>
      <c r="G271" s="35">
        <v>30</v>
      </c>
    </row>
    <row r="272" ht="18.75" spans="2:7">
      <c r="B272" s="14"/>
      <c r="C272" s="15"/>
      <c r="D272" s="16"/>
      <c r="E272" s="36"/>
      <c r="F272" s="8" t="s">
        <v>481</v>
      </c>
      <c r="G272" s="35"/>
    </row>
    <row r="273" ht="47" customHeight="true" spans="2:7">
      <c r="B273" s="17" t="s">
        <v>482</v>
      </c>
      <c r="C273" s="18" t="s">
        <v>634</v>
      </c>
      <c r="D273" s="19"/>
      <c r="E273" s="19"/>
      <c r="F273" s="19"/>
      <c r="G273" s="37"/>
    </row>
    <row r="274" ht="45" customHeight="true" spans="2:7">
      <c r="B274" s="8" t="s">
        <v>484</v>
      </c>
      <c r="C274" s="20" t="s">
        <v>635</v>
      </c>
      <c r="D274" s="21"/>
      <c r="E274" s="21"/>
      <c r="F274" s="21"/>
      <c r="G274" s="38"/>
    </row>
    <row r="275" ht="34" customHeight="true" spans="2:7">
      <c r="B275" s="8" t="s">
        <v>486</v>
      </c>
      <c r="C275" s="59" t="s">
        <v>636</v>
      </c>
      <c r="D275" s="60"/>
      <c r="E275" s="60"/>
      <c r="F275" s="60"/>
      <c r="G275" s="63"/>
    </row>
    <row r="276" ht="15" spans="2:7">
      <c r="B276" s="43" t="s">
        <v>443</v>
      </c>
      <c r="C276" s="41" t="s">
        <v>444</v>
      </c>
      <c r="D276" s="17" t="s">
        <v>445</v>
      </c>
      <c r="E276" s="17" t="s">
        <v>446</v>
      </c>
      <c r="F276" s="17" t="s">
        <v>447</v>
      </c>
      <c r="G276" s="17" t="s">
        <v>448</v>
      </c>
    </row>
    <row r="277" ht="30" spans="2:7">
      <c r="B277" s="43"/>
      <c r="C277" s="25" t="s">
        <v>637</v>
      </c>
      <c r="D277" s="25">
        <v>25</v>
      </c>
      <c r="E277" s="52" t="s">
        <v>463</v>
      </c>
      <c r="F277" s="25" t="s">
        <v>451</v>
      </c>
      <c r="G277" s="25">
        <v>60</v>
      </c>
    </row>
    <row r="278" ht="30" spans="2:7">
      <c r="B278" s="43"/>
      <c r="C278" s="25" t="s">
        <v>638</v>
      </c>
      <c r="D278" s="25">
        <v>25</v>
      </c>
      <c r="E278" s="52" t="s">
        <v>463</v>
      </c>
      <c r="F278" s="25" t="s">
        <v>451</v>
      </c>
      <c r="G278" s="25">
        <v>50</v>
      </c>
    </row>
    <row r="279" ht="15" spans="2:7">
      <c r="B279" s="43"/>
      <c r="C279" s="72" t="s">
        <v>639</v>
      </c>
      <c r="D279" s="72">
        <v>20</v>
      </c>
      <c r="E279" s="76" t="s">
        <v>463</v>
      </c>
      <c r="F279" s="72" t="s">
        <v>507</v>
      </c>
      <c r="G279" s="72">
        <v>100</v>
      </c>
    </row>
    <row r="280" ht="15" spans="2:7">
      <c r="B280" s="43"/>
      <c r="C280" s="66" t="s">
        <v>565</v>
      </c>
      <c r="D280" s="66">
        <v>20</v>
      </c>
      <c r="E280" s="71" t="s">
        <v>463</v>
      </c>
      <c r="F280" s="27" t="s">
        <v>451</v>
      </c>
      <c r="G280" s="66">
        <v>85</v>
      </c>
    </row>
    <row r="282" ht="18.75" spans="2:7">
      <c r="B282" s="3" t="s">
        <v>472</v>
      </c>
      <c r="C282" s="4"/>
      <c r="D282" s="4"/>
      <c r="E282" s="4"/>
      <c r="F282" s="31"/>
      <c r="G282" s="32"/>
    </row>
    <row r="283" ht="27" spans="2:7">
      <c r="B283" s="5" t="s">
        <v>473</v>
      </c>
      <c r="C283" s="5"/>
      <c r="D283" s="5"/>
      <c r="E283" s="5"/>
      <c r="F283" s="5"/>
      <c r="G283" s="5"/>
    </row>
    <row r="284" ht="21" spans="2:7">
      <c r="B284" s="4" t="s">
        <v>474</v>
      </c>
      <c r="C284" s="6" t="s">
        <v>475</v>
      </c>
      <c r="D284" s="7"/>
      <c r="E284" s="7"/>
      <c r="F284" s="4" t="s">
        <v>476</v>
      </c>
      <c r="G284" s="4"/>
    </row>
    <row r="285" ht="36" customHeight="true" spans="2:7">
      <c r="B285" s="8" t="s">
        <v>477</v>
      </c>
      <c r="C285" s="9" t="s">
        <v>640</v>
      </c>
      <c r="D285" s="10"/>
      <c r="E285" s="33"/>
      <c r="F285" s="17" t="s">
        <v>439</v>
      </c>
      <c r="G285" s="8" t="s">
        <v>475</v>
      </c>
    </row>
    <row r="286" ht="18.75" spans="2:7">
      <c r="B286" s="11" t="s">
        <v>479</v>
      </c>
      <c r="C286" s="12">
        <v>15</v>
      </c>
      <c r="D286" s="13"/>
      <c r="E286" s="34"/>
      <c r="F286" s="8" t="s">
        <v>480</v>
      </c>
      <c r="G286" s="35">
        <v>15</v>
      </c>
    </row>
    <row r="287" ht="18.75" spans="2:7">
      <c r="B287" s="14"/>
      <c r="C287" s="15"/>
      <c r="D287" s="16"/>
      <c r="E287" s="36"/>
      <c r="F287" s="8" t="s">
        <v>481</v>
      </c>
      <c r="G287" s="35"/>
    </row>
    <row r="288" ht="66" customHeight="true" spans="2:7">
      <c r="B288" s="17" t="s">
        <v>482</v>
      </c>
      <c r="C288" s="18" t="s">
        <v>641</v>
      </c>
      <c r="D288" s="19"/>
      <c r="E288" s="19"/>
      <c r="F288" s="19"/>
      <c r="G288" s="37"/>
    </row>
    <row r="289" ht="108" customHeight="true" spans="2:7">
      <c r="B289" s="8" t="s">
        <v>484</v>
      </c>
      <c r="C289" s="20" t="s">
        <v>642</v>
      </c>
      <c r="D289" s="21"/>
      <c r="E289" s="21"/>
      <c r="F289" s="21"/>
      <c r="G289" s="38"/>
    </row>
    <row r="290" ht="48" customHeight="true" spans="2:7">
      <c r="B290" s="8" t="s">
        <v>486</v>
      </c>
      <c r="C290" s="59" t="s">
        <v>643</v>
      </c>
      <c r="D290" s="60"/>
      <c r="E290" s="60"/>
      <c r="F290" s="60"/>
      <c r="G290" s="63"/>
    </row>
    <row r="291" ht="19" customHeight="true" spans="2:7">
      <c r="B291" s="73" t="s">
        <v>443</v>
      </c>
      <c r="C291" s="17" t="s">
        <v>444</v>
      </c>
      <c r="D291" s="17" t="s">
        <v>445</v>
      </c>
      <c r="E291" s="17" t="s">
        <v>446</v>
      </c>
      <c r="F291" s="17" t="s">
        <v>447</v>
      </c>
      <c r="G291" s="17" t="s">
        <v>448</v>
      </c>
    </row>
    <row r="292" ht="19" customHeight="true" spans="2:7">
      <c r="B292" s="74"/>
      <c r="C292" s="25" t="s">
        <v>644</v>
      </c>
      <c r="D292" s="25">
        <v>20</v>
      </c>
      <c r="E292" s="52" t="s">
        <v>463</v>
      </c>
      <c r="F292" s="45" t="s">
        <v>507</v>
      </c>
      <c r="G292" s="45">
        <v>100</v>
      </c>
    </row>
    <row r="293" ht="19" customHeight="true" spans="2:7">
      <c r="B293" s="74"/>
      <c r="C293" s="25" t="s">
        <v>645</v>
      </c>
      <c r="D293" s="25">
        <v>20</v>
      </c>
      <c r="E293" s="52" t="s">
        <v>463</v>
      </c>
      <c r="F293" s="45" t="s">
        <v>507</v>
      </c>
      <c r="G293" s="45">
        <v>100</v>
      </c>
    </row>
    <row r="294" ht="19" customHeight="true" spans="2:7">
      <c r="B294" s="74"/>
      <c r="C294" s="25" t="s">
        <v>646</v>
      </c>
      <c r="D294" s="25">
        <v>20</v>
      </c>
      <c r="E294" s="52" t="s">
        <v>463</v>
      </c>
      <c r="F294" s="45" t="s">
        <v>507</v>
      </c>
      <c r="G294" s="45">
        <v>100</v>
      </c>
    </row>
    <row r="295" ht="19" customHeight="true" spans="2:7">
      <c r="B295" s="74"/>
      <c r="C295" s="25" t="s">
        <v>647</v>
      </c>
      <c r="D295" s="25">
        <v>20</v>
      </c>
      <c r="E295" s="52" t="s">
        <v>463</v>
      </c>
      <c r="F295" s="45" t="s">
        <v>507</v>
      </c>
      <c r="G295" s="45">
        <v>100</v>
      </c>
    </row>
    <row r="296" ht="15" spans="2:7">
      <c r="B296" s="75"/>
      <c r="C296" s="25" t="s">
        <v>648</v>
      </c>
      <c r="D296" s="25">
        <v>10</v>
      </c>
      <c r="E296" s="52" t="s">
        <v>463</v>
      </c>
      <c r="F296" s="45" t="s">
        <v>451</v>
      </c>
      <c r="G296" s="45">
        <v>85</v>
      </c>
    </row>
    <row r="298" ht="18.75" spans="2:7">
      <c r="B298" s="3" t="s">
        <v>472</v>
      </c>
      <c r="C298" s="4"/>
      <c r="D298" s="4"/>
      <c r="E298" s="4"/>
      <c r="F298" s="31"/>
      <c r="G298" s="32"/>
    </row>
    <row r="299" ht="27" spans="2:7">
      <c r="B299" s="5" t="s">
        <v>473</v>
      </c>
      <c r="C299" s="5"/>
      <c r="D299" s="5"/>
      <c r="E299" s="5"/>
      <c r="F299" s="5"/>
      <c r="G299" s="5"/>
    </row>
    <row r="300" ht="21" spans="2:7">
      <c r="B300" s="4" t="s">
        <v>474</v>
      </c>
      <c r="C300" s="6" t="s">
        <v>475</v>
      </c>
      <c r="D300" s="7"/>
      <c r="E300" s="7"/>
      <c r="F300" s="4" t="s">
        <v>476</v>
      </c>
      <c r="G300" s="4"/>
    </row>
    <row r="301" ht="28" customHeight="true" spans="2:7">
      <c r="B301" s="8" t="s">
        <v>477</v>
      </c>
      <c r="C301" s="9" t="s">
        <v>649</v>
      </c>
      <c r="D301" s="10"/>
      <c r="E301" s="33"/>
      <c r="F301" s="17" t="s">
        <v>439</v>
      </c>
      <c r="G301" s="8" t="s">
        <v>475</v>
      </c>
    </row>
    <row r="302" ht="24" customHeight="true" spans="2:7">
      <c r="B302" s="11" t="s">
        <v>479</v>
      </c>
      <c r="C302" s="12">
        <v>100</v>
      </c>
      <c r="D302" s="13"/>
      <c r="E302" s="34"/>
      <c r="F302" s="8" t="s">
        <v>480</v>
      </c>
      <c r="G302" s="35">
        <v>100</v>
      </c>
    </row>
    <row r="303" ht="24" customHeight="true" spans="2:7">
      <c r="B303" s="14"/>
      <c r="C303" s="15"/>
      <c r="D303" s="16"/>
      <c r="E303" s="36"/>
      <c r="F303" s="8" t="s">
        <v>481</v>
      </c>
      <c r="G303" s="35"/>
    </row>
    <row r="304" ht="32" customHeight="true" spans="2:7">
      <c r="B304" s="17" t="s">
        <v>482</v>
      </c>
      <c r="C304" s="18" t="s">
        <v>650</v>
      </c>
      <c r="D304" s="19"/>
      <c r="E304" s="19"/>
      <c r="F304" s="19"/>
      <c r="G304" s="37"/>
    </row>
    <row r="305" ht="49" customHeight="true" spans="2:7">
      <c r="B305" s="8" t="s">
        <v>484</v>
      </c>
      <c r="C305" s="20" t="s">
        <v>651</v>
      </c>
      <c r="D305" s="21"/>
      <c r="E305" s="21"/>
      <c r="F305" s="21"/>
      <c r="G305" s="38"/>
    </row>
    <row r="306" ht="39" customHeight="true" spans="2:7">
      <c r="B306" s="8" t="s">
        <v>486</v>
      </c>
      <c r="C306" s="59" t="s">
        <v>650</v>
      </c>
      <c r="D306" s="60"/>
      <c r="E306" s="60"/>
      <c r="F306" s="60"/>
      <c r="G306" s="63"/>
    </row>
    <row r="307" ht="21" customHeight="true" spans="2:7">
      <c r="B307" s="43" t="s">
        <v>443</v>
      </c>
      <c r="C307" s="17" t="s">
        <v>444</v>
      </c>
      <c r="D307" s="17" t="s">
        <v>445</v>
      </c>
      <c r="E307" s="17" t="s">
        <v>446</v>
      </c>
      <c r="F307" s="17" t="s">
        <v>447</v>
      </c>
      <c r="G307" s="17" t="s">
        <v>448</v>
      </c>
    </row>
    <row r="308" ht="21" customHeight="true" spans="2:7">
      <c r="B308" s="43"/>
      <c r="C308" s="25" t="s">
        <v>652</v>
      </c>
      <c r="D308" s="25">
        <v>40</v>
      </c>
      <c r="E308" s="52" t="s">
        <v>457</v>
      </c>
      <c r="F308" s="52" t="s">
        <v>451</v>
      </c>
      <c r="G308" s="52">
        <v>66862</v>
      </c>
    </row>
    <row r="309" ht="21" customHeight="true" spans="2:7">
      <c r="B309" s="43"/>
      <c r="C309" s="25" t="s">
        <v>586</v>
      </c>
      <c r="D309" s="25">
        <v>20</v>
      </c>
      <c r="E309" s="52" t="s">
        <v>599</v>
      </c>
      <c r="F309" s="52" t="s">
        <v>515</v>
      </c>
      <c r="G309" s="52">
        <v>65</v>
      </c>
    </row>
    <row r="310" ht="21" customHeight="true" spans="2:7">
      <c r="B310" s="43"/>
      <c r="C310" s="25" t="s">
        <v>530</v>
      </c>
      <c r="D310" s="25">
        <v>20</v>
      </c>
      <c r="E310" s="52" t="s">
        <v>463</v>
      </c>
      <c r="F310" s="52" t="s">
        <v>451</v>
      </c>
      <c r="G310" s="52">
        <v>100</v>
      </c>
    </row>
    <row r="311" ht="21" customHeight="true" spans="2:7">
      <c r="B311" s="43"/>
      <c r="C311" s="25" t="s">
        <v>565</v>
      </c>
      <c r="D311" s="25">
        <v>10</v>
      </c>
      <c r="E311" s="52" t="s">
        <v>463</v>
      </c>
      <c r="F311" s="52" t="s">
        <v>451</v>
      </c>
      <c r="G311" s="52">
        <v>85</v>
      </c>
    </row>
    <row r="313" ht="18.75" spans="2:7">
      <c r="B313" s="3" t="s">
        <v>472</v>
      </c>
      <c r="C313" s="4"/>
      <c r="D313" s="4"/>
      <c r="E313" s="4"/>
      <c r="F313" s="31"/>
      <c r="G313" s="32"/>
    </row>
    <row r="314" ht="27" spans="2:7">
      <c r="B314" s="5" t="s">
        <v>473</v>
      </c>
      <c r="C314" s="5"/>
      <c r="D314" s="5"/>
      <c r="E314" s="5"/>
      <c r="F314" s="5"/>
      <c r="G314" s="5"/>
    </row>
    <row r="315" ht="21" spans="2:7">
      <c r="B315" s="4" t="s">
        <v>474</v>
      </c>
      <c r="C315" s="6" t="s">
        <v>475</v>
      </c>
      <c r="D315" s="7"/>
      <c r="E315" s="7"/>
      <c r="F315" s="4" t="s">
        <v>476</v>
      </c>
      <c r="G315" s="4"/>
    </row>
    <row r="316" ht="29" customHeight="true" spans="2:7">
      <c r="B316" s="8" t="s">
        <v>477</v>
      </c>
      <c r="C316" s="9" t="s">
        <v>653</v>
      </c>
      <c r="D316" s="10"/>
      <c r="E316" s="33"/>
      <c r="F316" s="17" t="s">
        <v>439</v>
      </c>
      <c r="G316" s="8" t="s">
        <v>475</v>
      </c>
    </row>
    <row r="317" ht="17" customHeight="true" spans="2:7">
      <c r="B317" s="11" t="s">
        <v>479</v>
      </c>
      <c r="C317" s="12">
        <v>5</v>
      </c>
      <c r="D317" s="13"/>
      <c r="E317" s="34"/>
      <c r="F317" s="8" t="s">
        <v>480</v>
      </c>
      <c r="G317" s="35">
        <v>5</v>
      </c>
    </row>
    <row r="318" ht="17" customHeight="true" spans="2:7">
      <c r="B318" s="14"/>
      <c r="C318" s="15"/>
      <c r="D318" s="16"/>
      <c r="E318" s="36"/>
      <c r="F318" s="8" t="s">
        <v>481</v>
      </c>
      <c r="G318" s="35"/>
    </row>
    <row r="319" ht="63" customHeight="true" spans="2:7">
      <c r="B319" s="17" t="s">
        <v>482</v>
      </c>
      <c r="C319" s="18" t="s">
        <v>654</v>
      </c>
      <c r="D319" s="19"/>
      <c r="E319" s="19"/>
      <c r="F319" s="19"/>
      <c r="G319" s="37"/>
    </row>
    <row r="320" ht="129" customHeight="true" spans="2:7">
      <c r="B320" s="8" t="s">
        <v>484</v>
      </c>
      <c r="C320" s="20" t="s">
        <v>655</v>
      </c>
      <c r="D320" s="21"/>
      <c r="E320" s="21"/>
      <c r="F320" s="21"/>
      <c r="G320" s="38"/>
    </row>
    <row r="321" ht="65" customHeight="true" spans="2:7">
      <c r="B321" s="8" t="s">
        <v>486</v>
      </c>
      <c r="C321" s="59" t="s">
        <v>656</v>
      </c>
      <c r="D321" s="60"/>
      <c r="E321" s="60"/>
      <c r="F321" s="60"/>
      <c r="G321" s="63"/>
    </row>
    <row r="322" ht="15" spans="2:7">
      <c r="B322" s="43" t="s">
        <v>443</v>
      </c>
      <c r="C322" s="17" t="s">
        <v>444</v>
      </c>
      <c r="D322" s="17" t="s">
        <v>445</v>
      </c>
      <c r="E322" s="17" t="s">
        <v>446</v>
      </c>
      <c r="F322" s="17" t="s">
        <v>447</v>
      </c>
      <c r="G322" s="17" t="s">
        <v>448</v>
      </c>
    </row>
    <row r="323" ht="15" spans="2:7">
      <c r="B323" s="43"/>
      <c r="C323" s="25" t="s">
        <v>657</v>
      </c>
      <c r="D323" s="56">
        <v>20</v>
      </c>
      <c r="E323" s="52" t="s">
        <v>457</v>
      </c>
      <c r="F323" s="52" t="s">
        <v>451</v>
      </c>
      <c r="G323" s="52">
        <v>400</v>
      </c>
    </row>
    <row r="324" ht="15" spans="2:7">
      <c r="B324" s="43"/>
      <c r="C324" s="25" t="s">
        <v>658</v>
      </c>
      <c r="D324" s="25">
        <v>10</v>
      </c>
      <c r="E324" s="52" t="s">
        <v>659</v>
      </c>
      <c r="F324" s="52" t="s">
        <v>451</v>
      </c>
      <c r="G324" s="52">
        <v>1</v>
      </c>
    </row>
    <row r="325" ht="15" spans="2:7">
      <c r="B325" s="43"/>
      <c r="C325" s="25" t="s">
        <v>660</v>
      </c>
      <c r="D325" s="25">
        <v>20</v>
      </c>
      <c r="E325" s="52" t="s">
        <v>615</v>
      </c>
      <c r="F325" s="52" t="s">
        <v>507</v>
      </c>
      <c r="G325" s="52">
        <v>4</v>
      </c>
    </row>
    <row r="326" ht="19" customHeight="true" spans="2:7">
      <c r="B326" s="43"/>
      <c r="C326" s="25" t="s">
        <v>661</v>
      </c>
      <c r="D326" s="25">
        <v>20</v>
      </c>
      <c r="E326" s="52" t="s">
        <v>463</v>
      </c>
      <c r="F326" s="52" t="s">
        <v>507</v>
      </c>
      <c r="G326" s="52">
        <v>100</v>
      </c>
    </row>
    <row r="327" ht="15" spans="2:7">
      <c r="B327" s="43"/>
      <c r="C327" s="25" t="s">
        <v>662</v>
      </c>
      <c r="D327" s="25">
        <v>20</v>
      </c>
      <c r="E327" s="52" t="s">
        <v>463</v>
      </c>
      <c r="F327" s="52" t="s">
        <v>507</v>
      </c>
      <c r="G327" s="52">
        <v>100</v>
      </c>
    </row>
    <row r="329" ht="18.75" spans="2:7">
      <c r="B329" s="3" t="s">
        <v>472</v>
      </c>
      <c r="C329" s="4"/>
      <c r="D329" s="4"/>
      <c r="E329" s="4"/>
      <c r="F329" s="31"/>
      <c r="G329" s="32"/>
    </row>
    <row r="330" ht="27" spans="2:7">
      <c r="B330" s="5" t="s">
        <v>473</v>
      </c>
      <c r="C330" s="5"/>
      <c r="D330" s="5"/>
      <c r="E330" s="5"/>
      <c r="F330" s="5"/>
      <c r="G330" s="5"/>
    </row>
    <row r="331" ht="21" spans="2:7">
      <c r="B331" s="4" t="s">
        <v>474</v>
      </c>
      <c r="C331" s="6" t="s">
        <v>475</v>
      </c>
      <c r="D331" s="7"/>
      <c r="E331" s="7"/>
      <c r="F331" s="4" t="s">
        <v>476</v>
      </c>
      <c r="G331" s="4"/>
    </row>
    <row r="332" ht="15" spans="2:7">
      <c r="B332" s="8" t="s">
        <v>477</v>
      </c>
      <c r="C332" s="9" t="s">
        <v>663</v>
      </c>
      <c r="D332" s="10"/>
      <c r="E332" s="33"/>
      <c r="F332" s="17" t="s">
        <v>439</v>
      </c>
      <c r="G332" s="8" t="s">
        <v>475</v>
      </c>
    </row>
    <row r="333" ht="18.75" spans="2:7">
      <c r="B333" s="11" t="s">
        <v>479</v>
      </c>
      <c r="C333" s="12">
        <v>13</v>
      </c>
      <c r="D333" s="13"/>
      <c r="E333" s="34"/>
      <c r="F333" s="8" t="s">
        <v>480</v>
      </c>
      <c r="G333" s="35">
        <v>13</v>
      </c>
    </row>
    <row r="334" ht="18.75" spans="2:7">
      <c r="B334" s="14"/>
      <c r="C334" s="15"/>
      <c r="D334" s="16"/>
      <c r="E334" s="36"/>
      <c r="F334" s="8" t="s">
        <v>481</v>
      </c>
      <c r="G334" s="35"/>
    </row>
    <row r="335" ht="44" customHeight="true" spans="2:7">
      <c r="B335" s="17" t="s">
        <v>482</v>
      </c>
      <c r="C335" s="18" t="s">
        <v>664</v>
      </c>
      <c r="D335" s="19"/>
      <c r="E335" s="19"/>
      <c r="F335" s="19"/>
      <c r="G335" s="37"/>
    </row>
    <row r="336" ht="96" customHeight="true" spans="2:7">
      <c r="B336" s="8" t="s">
        <v>484</v>
      </c>
      <c r="C336" s="20" t="s">
        <v>665</v>
      </c>
      <c r="D336" s="21"/>
      <c r="E336" s="21"/>
      <c r="F336" s="21"/>
      <c r="G336" s="38"/>
    </row>
    <row r="337" ht="72" customHeight="true" spans="2:7">
      <c r="B337" s="8" t="s">
        <v>486</v>
      </c>
      <c r="C337" s="59" t="s">
        <v>666</v>
      </c>
      <c r="D337" s="60"/>
      <c r="E337" s="60"/>
      <c r="F337" s="60"/>
      <c r="G337" s="63"/>
    </row>
    <row r="338" ht="15" spans="2:7">
      <c r="B338" s="43" t="s">
        <v>443</v>
      </c>
      <c r="C338" s="17" t="s">
        <v>444</v>
      </c>
      <c r="D338" s="17" t="s">
        <v>445</v>
      </c>
      <c r="E338" s="17" t="s">
        <v>446</v>
      </c>
      <c r="F338" s="17" t="s">
        <v>447</v>
      </c>
      <c r="G338" s="17" t="s">
        <v>448</v>
      </c>
    </row>
    <row r="339" ht="17" customHeight="true" spans="2:7">
      <c r="B339" s="43"/>
      <c r="C339" s="77" t="s">
        <v>667</v>
      </c>
      <c r="D339" s="77">
        <v>10</v>
      </c>
      <c r="E339" s="52" t="s">
        <v>463</v>
      </c>
      <c r="F339" s="77" t="s">
        <v>451</v>
      </c>
      <c r="G339" s="85">
        <v>0.95</v>
      </c>
    </row>
    <row r="340" ht="17" customHeight="true" spans="2:7">
      <c r="B340" s="43"/>
      <c r="C340" s="77" t="s">
        <v>668</v>
      </c>
      <c r="D340" s="77">
        <v>10</v>
      </c>
      <c r="E340" s="52" t="s">
        <v>669</v>
      </c>
      <c r="F340" s="77" t="s">
        <v>451</v>
      </c>
      <c r="G340" s="77">
        <v>20</v>
      </c>
    </row>
    <row r="341" ht="32" customHeight="true" spans="2:7">
      <c r="B341" s="43"/>
      <c r="C341" s="77" t="s">
        <v>670</v>
      </c>
      <c r="D341" s="77">
        <v>10</v>
      </c>
      <c r="E341" s="52" t="s">
        <v>463</v>
      </c>
      <c r="F341" s="77" t="s">
        <v>451</v>
      </c>
      <c r="G341" s="85">
        <v>0.95</v>
      </c>
    </row>
    <row r="342" ht="17" customHeight="true" spans="2:7">
      <c r="B342" s="43"/>
      <c r="C342" s="77" t="s">
        <v>671</v>
      </c>
      <c r="D342" s="77">
        <v>10</v>
      </c>
      <c r="E342" s="52" t="s">
        <v>672</v>
      </c>
      <c r="F342" s="77" t="s">
        <v>507</v>
      </c>
      <c r="G342" s="77">
        <v>9</v>
      </c>
    </row>
    <row r="343" ht="17" customHeight="true" spans="2:7">
      <c r="B343" s="43"/>
      <c r="C343" s="78" t="s">
        <v>673</v>
      </c>
      <c r="D343" s="78">
        <v>10</v>
      </c>
      <c r="E343" s="52" t="s">
        <v>463</v>
      </c>
      <c r="F343" s="77" t="s">
        <v>451</v>
      </c>
      <c r="G343" s="86">
        <v>0.15</v>
      </c>
    </row>
    <row r="344" ht="17" customHeight="true" spans="2:7">
      <c r="B344" s="43"/>
      <c r="C344" s="79" t="s">
        <v>674</v>
      </c>
      <c r="D344" s="79">
        <v>10</v>
      </c>
      <c r="E344" s="80" t="s">
        <v>463</v>
      </c>
      <c r="F344" s="79" t="s">
        <v>507</v>
      </c>
      <c r="G344" s="87">
        <v>1</v>
      </c>
    </row>
    <row r="345" ht="17" customHeight="true" spans="2:7">
      <c r="B345" s="43"/>
      <c r="C345" s="77" t="s">
        <v>578</v>
      </c>
      <c r="D345" s="77">
        <v>10</v>
      </c>
      <c r="E345" s="52" t="s">
        <v>579</v>
      </c>
      <c r="F345" s="77" t="s">
        <v>495</v>
      </c>
      <c r="G345" s="77" t="s">
        <v>580</v>
      </c>
    </row>
    <row r="346" ht="17" customHeight="true" spans="2:7">
      <c r="B346" s="43"/>
      <c r="C346" s="80" t="s">
        <v>675</v>
      </c>
      <c r="D346" s="79">
        <v>20</v>
      </c>
      <c r="E346" s="80" t="s">
        <v>463</v>
      </c>
      <c r="F346" s="79" t="s">
        <v>451</v>
      </c>
      <c r="G346" s="79">
        <v>90</v>
      </c>
    </row>
    <row r="348" ht="18.75" spans="2:7">
      <c r="B348" s="3" t="s">
        <v>472</v>
      </c>
      <c r="C348" s="4"/>
      <c r="D348" s="4"/>
      <c r="E348" s="4"/>
      <c r="F348" s="31"/>
      <c r="G348" s="32"/>
    </row>
    <row r="349" ht="27" spans="2:7">
      <c r="B349" s="5" t="s">
        <v>473</v>
      </c>
      <c r="C349" s="5"/>
      <c r="D349" s="5"/>
      <c r="E349" s="5"/>
      <c r="F349" s="5"/>
      <c r="G349" s="5"/>
    </row>
    <row r="350" ht="21" spans="2:7">
      <c r="B350" s="4" t="s">
        <v>474</v>
      </c>
      <c r="C350" s="6" t="s">
        <v>475</v>
      </c>
      <c r="D350" s="7"/>
      <c r="E350" s="7"/>
      <c r="F350" s="4" t="s">
        <v>476</v>
      </c>
      <c r="G350" s="4"/>
    </row>
    <row r="351" ht="25" customHeight="true" spans="2:7">
      <c r="B351" s="8" t="s">
        <v>477</v>
      </c>
      <c r="C351" s="9" t="s">
        <v>676</v>
      </c>
      <c r="D351" s="10"/>
      <c r="E351" s="33"/>
      <c r="F351" s="17" t="s">
        <v>439</v>
      </c>
      <c r="G351" s="8" t="s">
        <v>475</v>
      </c>
    </row>
    <row r="352" ht="18.75" spans="2:7">
      <c r="B352" s="11" t="s">
        <v>479</v>
      </c>
      <c r="C352" s="12">
        <v>10</v>
      </c>
      <c r="D352" s="13"/>
      <c r="E352" s="34"/>
      <c r="F352" s="8" t="s">
        <v>480</v>
      </c>
      <c r="G352" s="35">
        <v>10</v>
      </c>
    </row>
    <row r="353" ht="18.75" spans="2:7">
      <c r="B353" s="14"/>
      <c r="C353" s="15"/>
      <c r="D353" s="16"/>
      <c r="E353" s="36"/>
      <c r="F353" s="8" t="s">
        <v>481</v>
      </c>
      <c r="G353" s="35"/>
    </row>
    <row r="354" ht="38" customHeight="true" spans="2:7">
      <c r="B354" s="17" t="s">
        <v>482</v>
      </c>
      <c r="C354" s="18" t="s">
        <v>677</v>
      </c>
      <c r="D354" s="19"/>
      <c r="E354" s="19"/>
      <c r="F354" s="19"/>
      <c r="G354" s="37"/>
    </row>
    <row r="355" ht="114" customHeight="true" spans="2:7">
      <c r="B355" s="8" t="s">
        <v>484</v>
      </c>
      <c r="C355" s="20" t="s">
        <v>678</v>
      </c>
      <c r="D355" s="21"/>
      <c r="E355" s="21"/>
      <c r="F355" s="21"/>
      <c r="G355" s="38"/>
    </row>
    <row r="356" ht="29" customHeight="true" spans="2:7">
      <c r="B356" s="8" t="s">
        <v>486</v>
      </c>
      <c r="C356" s="22" t="s">
        <v>679</v>
      </c>
      <c r="D356" s="23"/>
      <c r="E356" s="23"/>
      <c r="F356" s="23"/>
      <c r="G356" s="39"/>
    </row>
    <row r="357" ht="22" customHeight="true" spans="2:7">
      <c r="B357" s="43" t="s">
        <v>443</v>
      </c>
      <c r="C357" s="17" t="s">
        <v>444</v>
      </c>
      <c r="D357" s="17" t="s">
        <v>445</v>
      </c>
      <c r="E357" s="17" t="s">
        <v>446</v>
      </c>
      <c r="F357" s="17" t="s">
        <v>447</v>
      </c>
      <c r="G357" s="17" t="s">
        <v>448</v>
      </c>
    </row>
    <row r="358" ht="24" customHeight="true" spans="2:7">
      <c r="B358" s="43"/>
      <c r="C358" s="58" t="s">
        <v>680</v>
      </c>
      <c r="D358" s="25">
        <v>70</v>
      </c>
      <c r="E358" s="52" t="s">
        <v>457</v>
      </c>
      <c r="F358" s="25" t="s">
        <v>507</v>
      </c>
      <c r="G358" s="25">
        <v>1000</v>
      </c>
    </row>
    <row r="359" ht="24" customHeight="true" spans="2:7">
      <c r="B359" s="43"/>
      <c r="C359" s="25" t="s">
        <v>681</v>
      </c>
      <c r="D359" s="25">
        <v>10</v>
      </c>
      <c r="E359" s="52" t="s">
        <v>463</v>
      </c>
      <c r="F359" s="45" t="s">
        <v>451</v>
      </c>
      <c r="G359" s="25">
        <v>90</v>
      </c>
    </row>
    <row r="360" ht="24" customHeight="true" spans="2:7">
      <c r="B360" s="43"/>
      <c r="C360" s="81" t="s">
        <v>682</v>
      </c>
      <c r="D360" s="82">
        <v>10</v>
      </c>
      <c r="E360" s="82" t="s">
        <v>463</v>
      </c>
      <c r="F360" s="45" t="s">
        <v>451</v>
      </c>
      <c r="G360" s="82">
        <v>70</v>
      </c>
    </row>
    <row r="361" ht="24" customHeight="true"/>
    <row r="362" ht="18.75" spans="2:7">
      <c r="B362" s="3" t="s">
        <v>472</v>
      </c>
      <c r="C362" s="4"/>
      <c r="D362" s="4"/>
      <c r="E362" s="4"/>
      <c r="F362" s="31"/>
      <c r="G362" s="32"/>
    </row>
    <row r="363" ht="27" spans="2:7">
      <c r="B363" s="5" t="s">
        <v>473</v>
      </c>
      <c r="C363" s="5"/>
      <c r="D363" s="5"/>
      <c r="E363" s="5"/>
      <c r="F363" s="5"/>
      <c r="G363" s="5"/>
    </row>
    <row r="364" ht="21" spans="2:7">
      <c r="B364" s="4" t="s">
        <v>474</v>
      </c>
      <c r="C364" s="6" t="s">
        <v>475</v>
      </c>
      <c r="D364" s="7"/>
      <c r="E364" s="7"/>
      <c r="F364" s="4" t="s">
        <v>476</v>
      </c>
      <c r="G364" s="4"/>
    </row>
    <row r="365" ht="24" customHeight="true" spans="2:7">
      <c r="B365" s="8" t="s">
        <v>477</v>
      </c>
      <c r="C365" s="9" t="s">
        <v>683</v>
      </c>
      <c r="D365" s="10"/>
      <c r="E365" s="33"/>
      <c r="F365" s="17" t="s">
        <v>439</v>
      </c>
      <c r="G365" s="8" t="s">
        <v>475</v>
      </c>
    </row>
    <row r="366" ht="18.75" spans="2:7">
      <c r="B366" s="11" t="s">
        <v>479</v>
      </c>
      <c r="C366" s="12">
        <v>2</v>
      </c>
      <c r="D366" s="13"/>
      <c r="E366" s="34"/>
      <c r="F366" s="8" t="s">
        <v>480</v>
      </c>
      <c r="G366" s="35">
        <v>2</v>
      </c>
    </row>
    <row r="367" ht="18.75" spans="2:7">
      <c r="B367" s="14"/>
      <c r="C367" s="15"/>
      <c r="D367" s="16"/>
      <c r="E367" s="36"/>
      <c r="F367" s="8" t="s">
        <v>481</v>
      </c>
      <c r="G367" s="35"/>
    </row>
    <row r="368" ht="70" customHeight="true" spans="2:7">
      <c r="B368" s="17" t="s">
        <v>482</v>
      </c>
      <c r="C368" s="18" t="s">
        <v>684</v>
      </c>
      <c r="D368" s="19"/>
      <c r="E368" s="19"/>
      <c r="F368" s="19"/>
      <c r="G368" s="37"/>
    </row>
    <row r="369" ht="48" customHeight="true" spans="2:7">
      <c r="B369" s="8" t="s">
        <v>484</v>
      </c>
      <c r="C369" s="20" t="s">
        <v>685</v>
      </c>
      <c r="D369" s="21"/>
      <c r="E369" s="21"/>
      <c r="F369" s="21"/>
      <c r="G369" s="38"/>
    </row>
    <row r="370" ht="34" customHeight="true" spans="2:7">
      <c r="B370" s="8" t="s">
        <v>486</v>
      </c>
      <c r="C370" s="47" t="s">
        <v>686</v>
      </c>
      <c r="D370" s="48"/>
      <c r="E370" s="48"/>
      <c r="F370" s="48"/>
      <c r="G370" s="53"/>
    </row>
    <row r="371" ht="24" customHeight="true" spans="2:7">
      <c r="B371" s="43" t="s">
        <v>443</v>
      </c>
      <c r="C371" s="41" t="s">
        <v>444</v>
      </c>
      <c r="D371" s="17" t="s">
        <v>445</v>
      </c>
      <c r="E371" s="17" t="s">
        <v>446</v>
      </c>
      <c r="F371" s="17" t="s">
        <v>447</v>
      </c>
      <c r="G371" s="17" t="s">
        <v>448</v>
      </c>
    </row>
    <row r="372" ht="30" spans="2:7">
      <c r="B372" s="43"/>
      <c r="C372" s="83" t="s">
        <v>687</v>
      </c>
      <c r="D372" s="25">
        <v>20</v>
      </c>
      <c r="E372" s="52" t="s">
        <v>615</v>
      </c>
      <c r="F372" s="25" t="s">
        <v>507</v>
      </c>
      <c r="G372" s="25">
        <v>2</v>
      </c>
    </row>
    <row r="373" ht="30" customHeight="true" spans="2:7">
      <c r="B373" s="43"/>
      <c r="C373" s="84" t="s">
        <v>688</v>
      </c>
      <c r="D373" s="25">
        <v>20</v>
      </c>
      <c r="E373" s="52" t="s">
        <v>615</v>
      </c>
      <c r="F373" s="25" t="s">
        <v>507</v>
      </c>
      <c r="G373" s="25">
        <v>4</v>
      </c>
    </row>
    <row r="374" ht="30" spans="2:7">
      <c r="B374" s="43"/>
      <c r="C374" s="83" t="s">
        <v>689</v>
      </c>
      <c r="D374" s="25">
        <v>20</v>
      </c>
      <c r="E374" s="52" t="s">
        <v>615</v>
      </c>
      <c r="F374" s="25" t="s">
        <v>507</v>
      </c>
      <c r="G374" s="25">
        <v>1</v>
      </c>
    </row>
    <row r="375" ht="30" spans="2:7">
      <c r="B375" s="43"/>
      <c r="C375" s="83" t="s">
        <v>690</v>
      </c>
      <c r="D375" s="25">
        <v>30</v>
      </c>
      <c r="E375" s="52" t="s">
        <v>463</v>
      </c>
      <c r="F375" s="25" t="s">
        <v>451</v>
      </c>
      <c r="G375" s="25">
        <v>80</v>
      </c>
    </row>
    <row r="377" ht="18.75" spans="2:7">
      <c r="B377" s="3" t="s">
        <v>472</v>
      </c>
      <c r="C377" s="4"/>
      <c r="D377" s="4"/>
      <c r="E377" s="4"/>
      <c r="F377" s="31"/>
      <c r="G377" s="32"/>
    </row>
    <row r="378" ht="27" spans="2:7">
      <c r="B378" s="5" t="s">
        <v>473</v>
      </c>
      <c r="C378" s="5"/>
      <c r="D378" s="5"/>
      <c r="E378" s="5"/>
      <c r="F378" s="5"/>
      <c r="G378" s="5"/>
    </row>
    <row r="379" ht="21" spans="2:7">
      <c r="B379" s="4" t="s">
        <v>474</v>
      </c>
      <c r="C379" s="6" t="s">
        <v>475</v>
      </c>
      <c r="D379" s="7"/>
      <c r="E379" s="7"/>
      <c r="F379" s="4" t="s">
        <v>476</v>
      </c>
      <c r="G379" s="4"/>
    </row>
    <row r="380" ht="26" customHeight="true" spans="2:7">
      <c r="B380" s="8" t="s">
        <v>477</v>
      </c>
      <c r="C380" s="9" t="s">
        <v>691</v>
      </c>
      <c r="D380" s="10"/>
      <c r="E380" s="33"/>
      <c r="F380" s="17" t="s">
        <v>439</v>
      </c>
      <c r="G380" s="8" t="s">
        <v>475</v>
      </c>
    </row>
    <row r="381" ht="21" customHeight="true" spans="2:7">
      <c r="B381" s="11" t="s">
        <v>479</v>
      </c>
      <c r="C381" s="12">
        <v>30</v>
      </c>
      <c r="D381" s="13"/>
      <c r="E381" s="34"/>
      <c r="F381" s="8" t="s">
        <v>480</v>
      </c>
      <c r="G381" s="35">
        <v>30</v>
      </c>
    </row>
    <row r="382" ht="21" customHeight="true" spans="2:7">
      <c r="B382" s="14"/>
      <c r="C382" s="15"/>
      <c r="D382" s="16"/>
      <c r="E382" s="36"/>
      <c r="F382" s="8" t="s">
        <v>481</v>
      </c>
      <c r="G382" s="35"/>
    </row>
    <row r="383" ht="35" customHeight="true" spans="2:7">
      <c r="B383" s="17" t="s">
        <v>482</v>
      </c>
      <c r="C383" s="18" t="s">
        <v>692</v>
      </c>
      <c r="D383" s="19"/>
      <c r="E383" s="19"/>
      <c r="F383" s="19"/>
      <c r="G383" s="37"/>
    </row>
    <row r="384" ht="96" customHeight="true" spans="2:7">
      <c r="B384" s="8" t="s">
        <v>484</v>
      </c>
      <c r="C384" s="20" t="s">
        <v>693</v>
      </c>
      <c r="D384" s="21"/>
      <c r="E384" s="21"/>
      <c r="F384" s="21"/>
      <c r="G384" s="38"/>
    </row>
    <row r="385" ht="33" customHeight="true" spans="2:7">
      <c r="B385" s="8" t="s">
        <v>486</v>
      </c>
      <c r="C385" s="22" t="s">
        <v>694</v>
      </c>
      <c r="D385" s="23"/>
      <c r="E385" s="23"/>
      <c r="F385" s="23"/>
      <c r="G385" s="39"/>
    </row>
    <row r="386" ht="15" spans="2:7">
      <c r="B386" s="43" t="s">
        <v>443</v>
      </c>
      <c r="C386" s="41" t="s">
        <v>444</v>
      </c>
      <c r="D386" s="17" t="s">
        <v>445</v>
      </c>
      <c r="E386" s="17" t="s">
        <v>446</v>
      </c>
      <c r="F386" s="17" t="s">
        <v>447</v>
      </c>
      <c r="G386" s="17" t="s">
        <v>448</v>
      </c>
    </row>
    <row r="387" ht="15" spans="2:7">
      <c r="B387" s="43"/>
      <c r="C387" s="27" t="s">
        <v>695</v>
      </c>
      <c r="D387" s="27">
        <v>20</v>
      </c>
      <c r="E387" s="52" t="s">
        <v>554</v>
      </c>
      <c r="F387" s="25" t="s">
        <v>451</v>
      </c>
      <c r="G387" s="25">
        <v>300</v>
      </c>
    </row>
    <row r="388" ht="24" customHeight="true" spans="2:7">
      <c r="B388" s="43"/>
      <c r="C388" s="27" t="s">
        <v>696</v>
      </c>
      <c r="D388" s="27">
        <v>20</v>
      </c>
      <c r="E388" s="52" t="s">
        <v>615</v>
      </c>
      <c r="F388" s="25" t="s">
        <v>451</v>
      </c>
      <c r="G388" s="25">
        <v>3</v>
      </c>
    </row>
    <row r="389" ht="15" spans="2:7">
      <c r="B389" s="43"/>
      <c r="C389" s="27" t="s">
        <v>697</v>
      </c>
      <c r="D389" s="27">
        <v>20</v>
      </c>
      <c r="E389" s="52" t="s">
        <v>615</v>
      </c>
      <c r="F389" s="25" t="s">
        <v>451</v>
      </c>
      <c r="G389" s="25">
        <v>12</v>
      </c>
    </row>
    <row r="390" ht="15" spans="2:7">
      <c r="B390" s="43"/>
      <c r="C390" s="27" t="s">
        <v>698</v>
      </c>
      <c r="D390" s="27">
        <v>20</v>
      </c>
      <c r="E390" s="52" t="s">
        <v>615</v>
      </c>
      <c r="F390" s="25" t="s">
        <v>451</v>
      </c>
      <c r="G390" s="25">
        <v>2</v>
      </c>
    </row>
    <row r="391" ht="25" customHeight="true" spans="2:7">
      <c r="B391" s="43"/>
      <c r="C391" s="27" t="s">
        <v>571</v>
      </c>
      <c r="D391" s="27">
        <v>10</v>
      </c>
      <c r="E391" s="52" t="s">
        <v>463</v>
      </c>
      <c r="F391" s="25" t="s">
        <v>451</v>
      </c>
      <c r="G391" s="30">
        <v>0.95</v>
      </c>
    </row>
    <row r="393" ht="18.75" spans="2:7">
      <c r="B393" s="3" t="s">
        <v>472</v>
      </c>
      <c r="C393" s="4"/>
      <c r="D393" s="4"/>
      <c r="E393" s="4"/>
      <c r="F393" s="31"/>
      <c r="G393" s="32"/>
    </row>
    <row r="394" ht="27" spans="2:7">
      <c r="B394" s="5" t="s">
        <v>473</v>
      </c>
      <c r="C394" s="5"/>
      <c r="D394" s="5"/>
      <c r="E394" s="5"/>
      <c r="F394" s="5"/>
      <c r="G394" s="5"/>
    </row>
    <row r="395" ht="21" spans="2:7">
      <c r="B395" s="4" t="s">
        <v>474</v>
      </c>
      <c r="C395" s="6" t="s">
        <v>475</v>
      </c>
      <c r="D395" s="7"/>
      <c r="E395" s="7"/>
      <c r="F395" s="4" t="s">
        <v>476</v>
      </c>
      <c r="G395" s="4"/>
    </row>
    <row r="396" ht="29" customHeight="true" spans="2:7">
      <c r="B396" s="8" t="s">
        <v>477</v>
      </c>
      <c r="C396" s="9" t="s">
        <v>699</v>
      </c>
      <c r="D396" s="10"/>
      <c r="E396" s="33"/>
      <c r="F396" s="17" t="s">
        <v>439</v>
      </c>
      <c r="G396" s="8" t="s">
        <v>475</v>
      </c>
    </row>
    <row r="397" ht="16" customHeight="true" spans="2:7">
      <c r="B397" s="11" t="s">
        <v>479</v>
      </c>
      <c r="C397" s="12">
        <v>5</v>
      </c>
      <c r="D397" s="13"/>
      <c r="E397" s="34"/>
      <c r="F397" s="8" t="s">
        <v>480</v>
      </c>
      <c r="G397" s="35">
        <v>5</v>
      </c>
    </row>
    <row r="398" ht="16" customHeight="true" spans="2:7">
      <c r="B398" s="14"/>
      <c r="C398" s="15"/>
      <c r="D398" s="16"/>
      <c r="E398" s="36"/>
      <c r="F398" s="8" t="s">
        <v>481</v>
      </c>
      <c r="G398" s="35"/>
    </row>
    <row r="399" ht="35" customHeight="true" spans="2:7">
      <c r="B399" s="17" t="s">
        <v>482</v>
      </c>
      <c r="C399" s="18" t="s">
        <v>700</v>
      </c>
      <c r="D399" s="19"/>
      <c r="E399" s="19"/>
      <c r="F399" s="19"/>
      <c r="G399" s="37"/>
    </row>
    <row r="400" ht="59" customHeight="true" spans="2:7">
      <c r="B400" s="8" t="s">
        <v>484</v>
      </c>
      <c r="C400" s="20" t="s">
        <v>701</v>
      </c>
      <c r="D400" s="21"/>
      <c r="E400" s="21"/>
      <c r="F400" s="21"/>
      <c r="G400" s="38"/>
    </row>
    <row r="401" ht="23" customHeight="true" spans="2:7">
      <c r="B401" s="8" t="s">
        <v>486</v>
      </c>
      <c r="C401" s="22" t="s">
        <v>702</v>
      </c>
      <c r="D401" s="23"/>
      <c r="E401" s="23"/>
      <c r="F401" s="23"/>
      <c r="G401" s="39"/>
    </row>
    <row r="402" ht="28" customHeight="true" spans="2:7">
      <c r="B402" s="43" t="s">
        <v>443</v>
      </c>
      <c r="C402" s="41" t="s">
        <v>444</v>
      </c>
      <c r="D402" s="17" t="s">
        <v>445</v>
      </c>
      <c r="E402" s="17" t="s">
        <v>446</v>
      </c>
      <c r="F402" s="17" t="s">
        <v>447</v>
      </c>
      <c r="G402" s="17" t="s">
        <v>448</v>
      </c>
    </row>
    <row r="403" ht="33" customHeight="true" spans="2:7">
      <c r="B403" s="43"/>
      <c r="C403" s="27" t="s">
        <v>703</v>
      </c>
      <c r="D403" s="27">
        <v>20</v>
      </c>
      <c r="E403" s="52" t="s">
        <v>460</v>
      </c>
      <c r="F403" s="25" t="s">
        <v>451</v>
      </c>
      <c r="G403" s="25">
        <v>43</v>
      </c>
    </row>
    <row r="404" ht="33" customHeight="true" spans="2:7">
      <c r="B404" s="43"/>
      <c r="C404" s="27" t="s">
        <v>704</v>
      </c>
      <c r="D404" s="27">
        <v>20</v>
      </c>
      <c r="E404" s="52" t="s">
        <v>615</v>
      </c>
      <c r="F404" s="25" t="s">
        <v>451</v>
      </c>
      <c r="G404" s="25">
        <v>1</v>
      </c>
    </row>
    <row r="405" ht="33" customHeight="true" spans="2:7">
      <c r="B405" s="43"/>
      <c r="C405" s="27" t="s">
        <v>705</v>
      </c>
      <c r="D405" s="27">
        <v>20</v>
      </c>
      <c r="E405" s="52" t="s">
        <v>615</v>
      </c>
      <c r="F405" s="25" t="s">
        <v>451</v>
      </c>
      <c r="G405" s="25">
        <v>4</v>
      </c>
    </row>
    <row r="406" ht="33" customHeight="true" spans="2:7">
      <c r="B406" s="43"/>
      <c r="C406" s="27" t="s">
        <v>706</v>
      </c>
      <c r="D406" s="27">
        <v>20</v>
      </c>
      <c r="E406" s="52" t="s">
        <v>554</v>
      </c>
      <c r="F406" s="25" t="s">
        <v>451</v>
      </c>
      <c r="G406" s="25">
        <v>1000</v>
      </c>
    </row>
    <row r="407" ht="33" customHeight="true" spans="2:7">
      <c r="B407" s="43"/>
      <c r="C407" s="27" t="s">
        <v>571</v>
      </c>
      <c r="D407" s="27">
        <v>10</v>
      </c>
      <c r="E407" s="52" t="s">
        <v>463</v>
      </c>
      <c r="F407" s="25" t="s">
        <v>451</v>
      </c>
      <c r="G407" s="25">
        <v>95</v>
      </c>
    </row>
    <row r="409" ht="18.75" spans="2:7">
      <c r="B409" s="3" t="s">
        <v>472</v>
      </c>
      <c r="C409" s="4"/>
      <c r="D409" s="4"/>
      <c r="E409" s="4"/>
      <c r="F409" s="31"/>
      <c r="G409" s="32"/>
    </row>
    <row r="410" ht="27" spans="2:7">
      <c r="B410" s="5" t="s">
        <v>473</v>
      </c>
      <c r="C410" s="5"/>
      <c r="D410" s="5"/>
      <c r="E410" s="5"/>
      <c r="F410" s="5"/>
      <c r="G410" s="5"/>
    </row>
    <row r="411" ht="21" spans="2:7">
      <c r="B411" s="4" t="s">
        <v>474</v>
      </c>
      <c r="C411" s="6" t="s">
        <v>475</v>
      </c>
      <c r="D411" s="7"/>
      <c r="E411" s="7"/>
      <c r="F411" s="4" t="s">
        <v>476</v>
      </c>
      <c r="G411" s="4"/>
    </row>
    <row r="412" ht="30" customHeight="true" spans="2:7">
      <c r="B412" s="8" t="s">
        <v>477</v>
      </c>
      <c r="C412" s="9" t="s">
        <v>707</v>
      </c>
      <c r="D412" s="10"/>
      <c r="E412" s="33"/>
      <c r="F412" s="17" t="s">
        <v>439</v>
      </c>
      <c r="G412" s="8" t="s">
        <v>475</v>
      </c>
    </row>
    <row r="413" ht="18.75" spans="2:7">
      <c r="B413" s="11" t="s">
        <v>479</v>
      </c>
      <c r="C413" s="12">
        <v>8</v>
      </c>
      <c r="D413" s="13"/>
      <c r="E413" s="34"/>
      <c r="F413" s="8" t="s">
        <v>480</v>
      </c>
      <c r="G413" s="35">
        <v>8</v>
      </c>
    </row>
    <row r="414" ht="18.75" spans="2:7">
      <c r="B414" s="14"/>
      <c r="C414" s="15"/>
      <c r="D414" s="16"/>
      <c r="E414" s="36"/>
      <c r="F414" s="8" t="s">
        <v>481</v>
      </c>
      <c r="G414" s="35"/>
    </row>
    <row r="415" ht="78" customHeight="true" spans="2:7">
      <c r="B415" s="17" t="s">
        <v>482</v>
      </c>
      <c r="C415" s="18" t="s">
        <v>708</v>
      </c>
      <c r="D415" s="19"/>
      <c r="E415" s="19"/>
      <c r="F415" s="19"/>
      <c r="G415" s="37"/>
    </row>
    <row r="416" ht="138" customHeight="true" spans="2:7">
      <c r="B416" s="8" t="s">
        <v>484</v>
      </c>
      <c r="C416" s="20" t="s">
        <v>709</v>
      </c>
      <c r="D416" s="21"/>
      <c r="E416" s="21"/>
      <c r="F416" s="21"/>
      <c r="G416" s="38"/>
    </row>
    <row r="417" ht="25" customHeight="true" spans="2:7">
      <c r="B417" s="8" t="s">
        <v>486</v>
      </c>
      <c r="C417" s="22" t="s">
        <v>710</v>
      </c>
      <c r="D417" s="23"/>
      <c r="E417" s="23"/>
      <c r="F417" s="23"/>
      <c r="G417" s="39"/>
    </row>
    <row r="418" ht="15" spans="2:7">
      <c r="B418" s="43" t="s">
        <v>443</v>
      </c>
      <c r="C418" s="41" t="s">
        <v>444</v>
      </c>
      <c r="D418" s="17" t="s">
        <v>445</v>
      </c>
      <c r="E418" s="17" t="s">
        <v>446</v>
      </c>
      <c r="F418" s="17" t="s">
        <v>447</v>
      </c>
      <c r="G418" s="17" t="s">
        <v>448</v>
      </c>
    </row>
    <row r="419" ht="30" spans="2:7">
      <c r="B419" s="43"/>
      <c r="C419" s="27" t="s">
        <v>711</v>
      </c>
      <c r="D419" s="27">
        <v>20</v>
      </c>
      <c r="E419" s="52" t="s">
        <v>615</v>
      </c>
      <c r="F419" s="25" t="s">
        <v>451</v>
      </c>
      <c r="G419" s="25">
        <v>3</v>
      </c>
    </row>
    <row r="420" ht="15" spans="2:7">
      <c r="B420" s="43"/>
      <c r="C420" s="27" t="s">
        <v>712</v>
      </c>
      <c r="D420" s="27">
        <v>20</v>
      </c>
      <c r="E420" s="52" t="s">
        <v>615</v>
      </c>
      <c r="F420" s="25" t="s">
        <v>451</v>
      </c>
      <c r="G420" s="25">
        <v>3</v>
      </c>
    </row>
    <row r="421" ht="15" spans="2:7">
      <c r="B421" s="43"/>
      <c r="C421" s="27" t="s">
        <v>713</v>
      </c>
      <c r="D421" s="27">
        <v>20</v>
      </c>
      <c r="E421" s="52" t="s">
        <v>615</v>
      </c>
      <c r="F421" s="25" t="s">
        <v>451</v>
      </c>
      <c r="G421" s="25">
        <v>3</v>
      </c>
    </row>
    <row r="422" ht="15" spans="2:7">
      <c r="B422" s="43"/>
      <c r="C422" s="27" t="s">
        <v>714</v>
      </c>
      <c r="D422" s="27">
        <v>20</v>
      </c>
      <c r="E422" s="52" t="s">
        <v>715</v>
      </c>
      <c r="F422" s="25" t="s">
        <v>451</v>
      </c>
      <c r="G422" s="25">
        <v>430</v>
      </c>
    </row>
    <row r="423" ht="15" spans="2:7">
      <c r="B423" s="43"/>
      <c r="C423" s="27" t="s">
        <v>716</v>
      </c>
      <c r="D423" s="27">
        <v>10</v>
      </c>
      <c r="E423" s="52" t="s">
        <v>463</v>
      </c>
      <c r="F423" s="25" t="s">
        <v>451</v>
      </c>
      <c r="G423" s="30">
        <v>0.95</v>
      </c>
    </row>
    <row r="425" ht="18.75" spans="2:7">
      <c r="B425" s="3" t="s">
        <v>472</v>
      </c>
      <c r="C425" s="4"/>
      <c r="D425" s="4"/>
      <c r="E425" s="4"/>
      <c r="F425" s="31"/>
      <c r="G425" s="32"/>
    </row>
    <row r="426" ht="27" spans="2:7">
      <c r="B426" s="5" t="s">
        <v>473</v>
      </c>
      <c r="C426" s="5"/>
      <c r="D426" s="5"/>
      <c r="E426" s="5"/>
      <c r="F426" s="5"/>
      <c r="G426" s="5"/>
    </row>
    <row r="427" ht="20" customHeight="true" spans="2:7">
      <c r="B427" s="4" t="s">
        <v>474</v>
      </c>
      <c r="C427" s="6" t="s">
        <v>475</v>
      </c>
      <c r="D427" s="7"/>
      <c r="E427" s="7"/>
      <c r="F427" s="4" t="s">
        <v>476</v>
      </c>
      <c r="G427" s="4"/>
    </row>
    <row r="428" ht="21" customHeight="true" spans="2:7">
      <c r="B428" s="8" t="s">
        <v>477</v>
      </c>
      <c r="C428" s="9" t="s">
        <v>717</v>
      </c>
      <c r="D428" s="10"/>
      <c r="E428" s="33"/>
      <c r="F428" s="17" t="s">
        <v>439</v>
      </c>
      <c r="G428" s="8" t="s">
        <v>475</v>
      </c>
    </row>
    <row r="429" ht="18.75" spans="2:7">
      <c r="B429" s="11" t="s">
        <v>479</v>
      </c>
      <c r="C429" s="12">
        <v>3</v>
      </c>
      <c r="D429" s="13"/>
      <c r="E429" s="34"/>
      <c r="F429" s="8" t="s">
        <v>480</v>
      </c>
      <c r="G429" s="35">
        <v>3</v>
      </c>
    </row>
    <row r="430" ht="18.75" spans="2:7">
      <c r="B430" s="14"/>
      <c r="C430" s="15"/>
      <c r="D430" s="16"/>
      <c r="E430" s="36"/>
      <c r="F430" s="8" t="s">
        <v>481</v>
      </c>
      <c r="G430" s="35"/>
    </row>
    <row r="431" ht="99" customHeight="true" spans="2:7">
      <c r="B431" s="17" t="s">
        <v>482</v>
      </c>
      <c r="C431" s="18" t="s">
        <v>718</v>
      </c>
      <c r="D431" s="19"/>
      <c r="E431" s="19"/>
      <c r="F431" s="19"/>
      <c r="G431" s="37"/>
    </row>
    <row r="432" ht="105" customHeight="true" spans="2:7">
      <c r="B432" s="8" t="s">
        <v>484</v>
      </c>
      <c r="C432" s="88" t="s">
        <v>719</v>
      </c>
      <c r="D432" s="89"/>
      <c r="E432" s="89"/>
      <c r="F432" s="89"/>
      <c r="G432" s="90"/>
    </row>
    <row r="433" ht="23" customHeight="true" spans="2:7">
      <c r="B433" s="8" t="s">
        <v>486</v>
      </c>
      <c r="C433" s="22" t="s">
        <v>720</v>
      </c>
      <c r="D433" s="23"/>
      <c r="E433" s="23"/>
      <c r="F433" s="23"/>
      <c r="G433" s="39"/>
    </row>
    <row r="434" ht="20" customHeight="true" spans="2:7">
      <c r="B434" s="43" t="s">
        <v>443</v>
      </c>
      <c r="C434" s="17" t="s">
        <v>444</v>
      </c>
      <c r="D434" s="17" t="s">
        <v>445</v>
      </c>
      <c r="E434" s="17" t="s">
        <v>446</v>
      </c>
      <c r="F434" s="17" t="s">
        <v>447</v>
      </c>
      <c r="G434" s="17" t="s">
        <v>448</v>
      </c>
    </row>
    <row r="435" ht="15" spans="2:7">
      <c r="B435" s="43"/>
      <c r="C435" s="58" t="s">
        <v>721</v>
      </c>
      <c r="D435" s="25">
        <v>20</v>
      </c>
      <c r="E435" s="40" t="s">
        <v>659</v>
      </c>
      <c r="F435" s="25" t="s">
        <v>451</v>
      </c>
      <c r="G435" s="25">
        <v>72</v>
      </c>
    </row>
    <row r="436" ht="15" spans="2:7">
      <c r="B436" s="43"/>
      <c r="C436" s="58" t="s">
        <v>722</v>
      </c>
      <c r="D436" s="25">
        <v>15</v>
      </c>
      <c r="E436" s="40" t="s">
        <v>723</v>
      </c>
      <c r="F436" s="25" t="s">
        <v>451</v>
      </c>
      <c r="G436" s="25">
        <v>300</v>
      </c>
    </row>
    <row r="437" ht="15" spans="2:7">
      <c r="B437" s="43"/>
      <c r="C437" s="58" t="s">
        <v>724</v>
      </c>
      <c r="D437" s="25">
        <v>15</v>
      </c>
      <c r="E437" s="40" t="s">
        <v>725</v>
      </c>
      <c r="F437" s="25" t="s">
        <v>451</v>
      </c>
      <c r="G437" s="25">
        <v>200</v>
      </c>
    </row>
    <row r="438" ht="15" spans="2:7">
      <c r="B438" s="43"/>
      <c r="C438" s="58" t="s">
        <v>726</v>
      </c>
      <c r="D438" s="25">
        <v>10</v>
      </c>
      <c r="E438" s="40" t="s">
        <v>725</v>
      </c>
      <c r="F438" s="25" t="s">
        <v>451</v>
      </c>
      <c r="G438" s="25">
        <v>4</v>
      </c>
    </row>
    <row r="439" ht="15" spans="2:7">
      <c r="B439" s="43"/>
      <c r="C439" s="58" t="s">
        <v>727</v>
      </c>
      <c r="D439" s="25">
        <v>10</v>
      </c>
      <c r="E439" s="40"/>
      <c r="F439" s="25" t="s">
        <v>495</v>
      </c>
      <c r="G439" s="25" t="s">
        <v>728</v>
      </c>
    </row>
    <row r="440" ht="15" spans="2:7">
      <c r="B440" s="43"/>
      <c r="C440" s="58" t="s">
        <v>729</v>
      </c>
      <c r="D440" s="25">
        <v>15</v>
      </c>
      <c r="E440" s="40" t="s">
        <v>725</v>
      </c>
      <c r="F440" s="25" t="s">
        <v>451</v>
      </c>
      <c r="G440" s="25">
        <v>52</v>
      </c>
    </row>
    <row r="441" ht="15" spans="2:7">
      <c r="B441" s="43"/>
      <c r="C441" s="58" t="s">
        <v>730</v>
      </c>
      <c r="D441" s="25">
        <v>15</v>
      </c>
      <c r="E441" s="40" t="s">
        <v>659</v>
      </c>
      <c r="F441" s="25" t="s">
        <v>451</v>
      </c>
      <c r="G441" s="25">
        <v>27</v>
      </c>
    </row>
    <row r="443" ht="18.75" spans="2:7">
      <c r="B443" s="3" t="s">
        <v>472</v>
      </c>
      <c r="C443" s="4"/>
      <c r="D443" s="4"/>
      <c r="E443" s="4"/>
      <c r="F443" s="31"/>
      <c r="G443" s="32"/>
    </row>
    <row r="444" ht="27" spans="2:7">
      <c r="B444" s="5" t="s">
        <v>473</v>
      </c>
      <c r="C444" s="5"/>
      <c r="D444" s="5"/>
      <c r="E444" s="5"/>
      <c r="F444" s="5"/>
      <c r="G444" s="5"/>
    </row>
    <row r="445" ht="21" spans="2:7">
      <c r="B445" s="4" t="s">
        <v>474</v>
      </c>
      <c r="C445" s="6" t="s">
        <v>475</v>
      </c>
      <c r="D445" s="7"/>
      <c r="E445" s="7"/>
      <c r="F445" s="4" t="s">
        <v>476</v>
      </c>
      <c r="G445" s="4"/>
    </row>
    <row r="446" ht="24" customHeight="true" spans="2:7">
      <c r="B446" s="8" t="s">
        <v>477</v>
      </c>
      <c r="C446" s="9" t="s">
        <v>731</v>
      </c>
      <c r="D446" s="10"/>
      <c r="E446" s="33"/>
      <c r="F446" s="17" t="s">
        <v>439</v>
      </c>
      <c r="G446" s="8" t="s">
        <v>475</v>
      </c>
    </row>
    <row r="447" ht="16" customHeight="true" spans="2:7">
      <c r="B447" s="11" t="s">
        <v>479</v>
      </c>
      <c r="C447" s="12">
        <v>5</v>
      </c>
      <c r="D447" s="13"/>
      <c r="E447" s="34"/>
      <c r="F447" s="8" t="s">
        <v>480</v>
      </c>
      <c r="G447" s="35">
        <v>5</v>
      </c>
    </row>
    <row r="448" ht="16" customHeight="true" spans="2:7">
      <c r="B448" s="14"/>
      <c r="C448" s="15"/>
      <c r="D448" s="16"/>
      <c r="E448" s="36"/>
      <c r="F448" s="8" t="s">
        <v>481</v>
      </c>
      <c r="G448" s="35"/>
    </row>
    <row r="449" ht="66" customHeight="true" spans="2:7">
      <c r="B449" s="17" t="s">
        <v>482</v>
      </c>
      <c r="C449" s="91" t="s">
        <v>732</v>
      </c>
      <c r="D449" s="92"/>
      <c r="E449" s="92"/>
      <c r="F449" s="92"/>
      <c r="G449" s="96"/>
    </row>
    <row r="450" ht="156" customHeight="true" spans="2:7">
      <c r="B450" s="8" t="s">
        <v>484</v>
      </c>
      <c r="C450" s="88" t="s">
        <v>733</v>
      </c>
      <c r="D450" s="89"/>
      <c r="E450" s="89"/>
      <c r="F450" s="89"/>
      <c r="G450" s="90"/>
    </row>
    <row r="451" ht="24" customHeight="true" spans="2:7">
      <c r="B451" s="8" t="s">
        <v>486</v>
      </c>
      <c r="C451" s="22" t="s">
        <v>734</v>
      </c>
      <c r="D451" s="23"/>
      <c r="E451" s="23"/>
      <c r="F451" s="23"/>
      <c r="G451" s="39"/>
    </row>
    <row r="452" ht="20" customHeight="true" spans="2:7">
      <c r="B452" s="43" t="s">
        <v>443</v>
      </c>
      <c r="C452" s="17" t="s">
        <v>444</v>
      </c>
      <c r="D452" s="17" t="s">
        <v>445</v>
      </c>
      <c r="E452" s="17" t="s">
        <v>446</v>
      </c>
      <c r="F452" s="17" t="s">
        <v>447</v>
      </c>
      <c r="G452" s="17" t="s">
        <v>448</v>
      </c>
    </row>
    <row r="453" ht="19" customHeight="true" spans="2:7">
      <c r="B453" s="43"/>
      <c r="C453" s="27" t="s">
        <v>735</v>
      </c>
      <c r="D453" s="27">
        <v>20</v>
      </c>
      <c r="E453" s="52" t="s">
        <v>554</v>
      </c>
      <c r="F453" s="25" t="s">
        <v>451</v>
      </c>
      <c r="G453" s="25">
        <v>15000</v>
      </c>
    </row>
    <row r="454" ht="19" customHeight="true" spans="2:7">
      <c r="B454" s="43"/>
      <c r="C454" s="27" t="s">
        <v>736</v>
      </c>
      <c r="D454" s="27">
        <v>20</v>
      </c>
      <c r="E454" s="52" t="s">
        <v>463</v>
      </c>
      <c r="F454" s="25" t="s">
        <v>451</v>
      </c>
      <c r="G454" s="97">
        <v>95</v>
      </c>
    </row>
    <row r="455" ht="19" customHeight="true" spans="2:7">
      <c r="B455" s="43"/>
      <c r="C455" s="27" t="s">
        <v>737</v>
      </c>
      <c r="D455" s="27">
        <v>20</v>
      </c>
      <c r="E455" s="52" t="s">
        <v>554</v>
      </c>
      <c r="F455" s="25" t="s">
        <v>451</v>
      </c>
      <c r="G455" s="97">
        <v>10971</v>
      </c>
    </row>
    <row r="456" ht="19" customHeight="true" spans="2:7">
      <c r="B456" s="43"/>
      <c r="C456" s="27" t="s">
        <v>738</v>
      </c>
      <c r="D456" s="27">
        <v>10</v>
      </c>
      <c r="E456" s="52" t="s">
        <v>739</v>
      </c>
      <c r="F456" s="25" t="s">
        <v>451</v>
      </c>
      <c r="G456" s="97">
        <v>10500</v>
      </c>
    </row>
    <row r="457" ht="19" customHeight="true" spans="2:7">
      <c r="B457" s="43"/>
      <c r="C457" s="27" t="s">
        <v>740</v>
      </c>
      <c r="D457" s="27">
        <v>10</v>
      </c>
      <c r="E457" s="52" t="s">
        <v>739</v>
      </c>
      <c r="F457" s="25" t="s">
        <v>451</v>
      </c>
      <c r="G457" s="97">
        <v>2700</v>
      </c>
    </row>
    <row r="458" ht="19" customHeight="true" spans="2:7">
      <c r="B458" s="43"/>
      <c r="C458" s="27" t="s">
        <v>741</v>
      </c>
      <c r="D458" s="27">
        <v>10</v>
      </c>
      <c r="E458" s="52" t="s">
        <v>739</v>
      </c>
      <c r="F458" s="25" t="s">
        <v>451</v>
      </c>
      <c r="G458" s="25">
        <v>34500</v>
      </c>
    </row>
    <row r="460" ht="18.75" spans="2:7">
      <c r="B460" s="3" t="s">
        <v>472</v>
      </c>
      <c r="C460" s="4"/>
      <c r="D460" s="4"/>
      <c r="E460" s="4"/>
      <c r="F460" s="31"/>
      <c r="G460" s="32"/>
    </row>
    <row r="461" ht="27" spans="2:7">
      <c r="B461" s="5" t="s">
        <v>473</v>
      </c>
      <c r="C461" s="5"/>
      <c r="D461" s="5"/>
      <c r="E461" s="5"/>
      <c r="F461" s="5"/>
      <c r="G461" s="5"/>
    </row>
    <row r="462" ht="21" spans="2:7">
      <c r="B462" s="4" t="s">
        <v>474</v>
      </c>
      <c r="C462" s="6" t="s">
        <v>475</v>
      </c>
      <c r="D462" s="7"/>
      <c r="E462" s="7"/>
      <c r="F462" s="4" t="s">
        <v>476</v>
      </c>
      <c r="G462" s="4"/>
    </row>
    <row r="463" ht="29" customHeight="true" spans="2:7">
      <c r="B463" s="8" t="s">
        <v>477</v>
      </c>
      <c r="C463" s="9" t="s">
        <v>742</v>
      </c>
      <c r="D463" s="10"/>
      <c r="E463" s="33"/>
      <c r="F463" s="17" t="s">
        <v>439</v>
      </c>
      <c r="G463" s="8" t="s">
        <v>475</v>
      </c>
    </row>
    <row r="464" ht="18.75" spans="2:7">
      <c r="B464" s="11" t="s">
        <v>479</v>
      </c>
      <c r="C464" s="12">
        <v>7.5</v>
      </c>
      <c r="D464" s="13"/>
      <c r="E464" s="34"/>
      <c r="F464" s="8" t="s">
        <v>480</v>
      </c>
      <c r="G464" s="35">
        <v>7.5</v>
      </c>
    </row>
    <row r="465" ht="18.75" spans="2:7">
      <c r="B465" s="14"/>
      <c r="C465" s="15"/>
      <c r="D465" s="16"/>
      <c r="E465" s="36"/>
      <c r="F465" s="8" t="s">
        <v>481</v>
      </c>
      <c r="G465" s="35"/>
    </row>
    <row r="466" ht="78" customHeight="true" spans="2:7">
      <c r="B466" s="17" t="s">
        <v>482</v>
      </c>
      <c r="C466" s="18" t="s">
        <v>743</v>
      </c>
      <c r="D466" s="19"/>
      <c r="E466" s="19"/>
      <c r="F466" s="19"/>
      <c r="G466" s="37"/>
    </row>
    <row r="467" ht="105" customHeight="true" spans="2:7">
      <c r="B467" s="8" t="s">
        <v>484</v>
      </c>
      <c r="C467" s="88" t="s">
        <v>744</v>
      </c>
      <c r="D467" s="89"/>
      <c r="E467" s="89"/>
      <c r="F467" s="89"/>
      <c r="G467" s="90"/>
    </row>
    <row r="468" ht="26" customHeight="true" spans="2:7">
      <c r="B468" s="8" t="s">
        <v>486</v>
      </c>
      <c r="C468" s="22" t="s">
        <v>745</v>
      </c>
      <c r="D468" s="23"/>
      <c r="E468" s="23"/>
      <c r="F468" s="23"/>
      <c r="G468" s="39"/>
    </row>
    <row r="469" ht="30" customHeight="true" spans="2:7">
      <c r="B469" s="43" t="s">
        <v>443</v>
      </c>
      <c r="C469" s="17" t="s">
        <v>444</v>
      </c>
      <c r="D469" s="17" t="s">
        <v>445</v>
      </c>
      <c r="E469" s="17" t="s">
        <v>446</v>
      </c>
      <c r="F469" s="17" t="s">
        <v>447</v>
      </c>
      <c r="G469" s="17" t="s">
        <v>448</v>
      </c>
    </row>
    <row r="470" ht="15" spans="2:7">
      <c r="B470" s="43"/>
      <c r="C470" s="27" t="s">
        <v>746</v>
      </c>
      <c r="D470" s="27">
        <v>15</v>
      </c>
      <c r="E470" s="45" t="s">
        <v>463</v>
      </c>
      <c r="F470" s="25" t="s">
        <v>451</v>
      </c>
      <c r="G470" s="25">
        <v>100</v>
      </c>
    </row>
    <row r="471" ht="30" customHeight="true" spans="2:7">
      <c r="B471" s="43"/>
      <c r="C471" s="27" t="s">
        <v>747</v>
      </c>
      <c r="D471" s="27">
        <v>15</v>
      </c>
      <c r="E471" s="45" t="s">
        <v>463</v>
      </c>
      <c r="F471" s="25" t="s">
        <v>451</v>
      </c>
      <c r="G471" s="25">
        <v>100</v>
      </c>
    </row>
    <row r="472" ht="30" spans="2:7">
      <c r="B472" s="43"/>
      <c r="C472" s="27" t="s">
        <v>748</v>
      </c>
      <c r="D472" s="27">
        <v>15</v>
      </c>
      <c r="E472" s="45" t="s">
        <v>463</v>
      </c>
      <c r="F472" s="25" t="s">
        <v>451</v>
      </c>
      <c r="G472" s="25">
        <v>100</v>
      </c>
    </row>
    <row r="473" ht="24" customHeight="true" spans="2:7">
      <c r="B473" s="43"/>
      <c r="C473" s="27" t="s">
        <v>749</v>
      </c>
      <c r="D473" s="27">
        <v>25</v>
      </c>
      <c r="E473" s="45" t="s">
        <v>615</v>
      </c>
      <c r="F473" s="25" t="s">
        <v>451</v>
      </c>
      <c r="G473" s="25">
        <v>8</v>
      </c>
    </row>
    <row r="474" ht="24" customHeight="true" spans="2:7">
      <c r="B474" s="43"/>
      <c r="C474" s="27" t="s">
        <v>750</v>
      </c>
      <c r="D474" s="27">
        <v>20</v>
      </c>
      <c r="E474" s="45" t="s">
        <v>751</v>
      </c>
      <c r="F474" s="25" t="s">
        <v>546</v>
      </c>
      <c r="G474" s="25">
        <v>0.7</v>
      </c>
    </row>
    <row r="476" ht="18.75" spans="2:7">
      <c r="B476" s="3" t="s">
        <v>472</v>
      </c>
      <c r="C476" s="4"/>
      <c r="D476" s="4"/>
      <c r="E476" s="4"/>
      <c r="F476" s="31"/>
      <c r="G476" s="32"/>
    </row>
    <row r="477" ht="27" spans="2:7">
      <c r="B477" s="5" t="s">
        <v>473</v>
      </c>
      <c r="C477" s="5"/>
      <c r="D477" s="5"/>
      <c r="E477" s="5"/>
      <c r="F477" s="5"/>
      <c r="G477" s="5"/>
    </row>
    <row r="478" ht="21" spans="2:7">
      <c r="B478" s="4" t="s">
        <v>474</v>
      </c>
      <c r="C478" s="6" t="s">
        <v>475</v>
      </c>
      <c r="D478" s="7"/>
      <c r="E478" s="7"/>
      <c r="F478" s="4" t="s">
        <v>476</v>
      </c>
      <c r="G478" s="4"/>
    </row>
    <row r="479" ht="33" customHeight="true" spans="2:7">
      <c r="B479" s="8" t="s">
        <v>477</v>
      </c>
      <c r="C479" s="9" t="s">
        <v>752</v>
      </c>
      <c r="D479" s="10"/>
      <c r="E479" s="33"/>
      <c r="F479" s="17" t="s">
        <v>439</v>
      </c>
      <c r="G479" s="8" t="s">
        <v>475</v>
      </c>
    </row>
    <row r="480" ht="22" customHeight="true" spans="2:7">
      <c r="B480" s="11" t="s">
        <v>479</v>
      </c>
      <c r="C480" s="12">
        <v>45</v>
      </c>
      <c r="D480" s="13"/>
      <c r="E480" s="34"/>
      <c r="F480" s="8" t="s">
        <v>480</v>
      </c>
      <c r="G480" s="35">
        <v>45</v>
      </c>
    </row>
    <row r="481" ht="22" customHeight="true" spans="2:7">
      <c r="B481" s="14"/>
      <c r="C481" s="15"/>
      <c r="D481" s="16"/>
      <c r="E481" s="36"/>
      <c r="F481" s="8" t="s">
        <v>481</v>
      </c>
      <c r="G481" s="35"/>
    </row>
    <row r="482" ht="45" customHeight="true" spans="2:7">
      <c r="B482" s="17" t="s">
        <v>482</v>
      </c>
      <c r="C482" s="18" t="s">
        <v>753</v>
      </c>
      <c r="D482" s="19"/>
      <c r="E482" s="19"/>
      <c r="F482" s="19"/>
      <c r="G482" s="37"/>
    </row>
    <row r="483" ht="107" customHeight="true" spans="2:7">
      <c r="B483" s="8" t="s">
        <v>484</v>
      </c>
      <c r="C483" s="20" t="s">
        <v>754</v>
      </c>
      <c r="D483" s="21"/>
      <c r="E483" s="21"/>
      <c r="F483" s="21"/>
      <c r="G483" s="38"/>
    </row>
    <row r="484" ht="39" customHeight="true" spans="2:7">
      <c r="B484" s="8" t="s">
        <v>486</v>
      </c>
      <c r="C484" s="22" t="s">
        <v>755</v>
      </c>
      <c r="D484" s="23"/>
      <c r="E484" s="23"/>
      <c r="F484" s="23"/>
      <c r="G484" s="39"/>
    </row>
    <row r="485" ht="15" spans="2:7">
      <c r="B485" s="43" t="s">
        <v>443</v>
      </c>
      <c r="C485" s="17" t="s">
        <v>444</v>
      </c>
      <c r="D485" s="17" t="s">
        <v>445</v>
      </c>
      <c r="E485" s="17" t="s">
        <v>446</v>
      </c>
      <c r="F485" s="17" t="s">
        <v>447</v>
      </c>
      <c r="G485" s="17" t="s">
        <v>448</v>
      </c>
    </row>
    <row r="486" ht="26" customHeight="true" spans="2:7">
      <c r="B486" s="43"/>
      <c r="C486" s="93" t="s">
        <v>508</v>
      </c>
      <c r="D486" s="25">
        <v>30</v>
      </c>
      <c r="E486" s="52" t="s">
        <v>463</v>
      </c>
      <c r="F486" s="25" t="s">
        <v>507</v>
      </c>
      <c r="G486" s="30">
        <v>1</v>
      </c>
    </row>
    <row r="487" ht="26" customHeight="true" spans="2:7">
      <c r="B487" s="43"/>
      <c r="C487" s="93" t="s">
        <v>506</v>
      </c>
      <c r="D487" s="25">
        <v>30</v>
      </c>
      <c r="E487" s="52" t="s">
        <v>463</v>
      </c>
      <c r="F487" s="25" t="s">
        <v>507</v>
      </c>
      <c r="G487" s="30">
        <v>1</v>
      </c>
    </row>
    <row r="488" ht="26" customHeight="true" spans="2:7">
      <c r="B488" s="43"/>
      <c r="C488" s="25" t="s">
        <v>565</v>
      </c>
      <c r="D488" s="25">
        <v>40</v>
      </c>
      <c r="E488" s="52" t="s">
        <v>463</v>
      </c>
      <c r="F488" s="25" t="s">
        <v>451</v>
      </c>
      <c r="G488" s="30">
        <v>0.95</v>
      </c>
    </row>
    <row r="490" ht="18.75" spans="2:7">
      <c r="B490" s="3" t="s">
        <v>472</v>
      </c>
      <c r="C490" s="4"/>
      <c r="D490" s="4"/>
      <c r="E490" s="4"/>
      <c r="F490" s="31"/>
      <c r="G490" s="32"/>
    </row>
    <row r="491" ht="27" spans="2:7">
      <c r="B491" s="5" t="s">
        <v>473</v>
      </c>
      <c r="C491" s="5"/>
      <c r="D491" s="5"/>
      <c r="E491" s="5"/>
      <c r="F491" s="5"/>
      <c r="G491" s="5"/>
    </row>
    <row r="492" ht="21" spans="2:7">
      <c r="B492" s="4" t="s">
        <v>474</v>
      </c>
      <c r="C492" s="6" t="s">
        <v>475</v>
      </c>
      <c r="D492" s="7"/>
      <c r="E492" s="7"/>
      <c r="F492" s="4" t="s">
        <v>476</v>
      </c>
      <c r="G492" s="4"/>
    </row>
    <row r="493" ht="34" customHeight="true" spans="2:7">
      <c r="B493" s="8" t="s">
        <v>477</v>
      </c>
      <c r="C493" s="9" t="s">
        <v>756</v>
      </c>
      <c r="D493" s="10"/>
      <c r="E493" s="33"/>
      <c r="F493" s="17" t="s">
        <v>439</v>
      </c>
      <c r="G493" s="8" t="s">
        <v>475</v>
      </c>
    </row>
    <row r="494" ht="15" customHeight="true" spans="2:7">
      <c r="B494" s="11" t="s">
        <v>479</v>
      </c>
      <c r="C494" s="12">
        <v>10</v>
      </c>
      <c r="D494" s="13"/>
      <c r="E494" s="34"/>
      <c r="F494" s="8" t="s">
        <v>480</v>
      </c>
      <c r="G494" s="35">
        <v>10</v>
      </c>
    </row>
    <row r="495" ht="15" customHeight="true" spans="2:7">
      <c r="B495" s="14"/>
      <c r="C495" s="15"/>
      <c r="D495" s="16"/>
      <c r="E495" s="36"/>
      <c r="F495" s="8" t="s">
        <v>481</v>
      </c>
      <c r="G495" s="35"/>
    </row>
    <row r="496" ht="28" customHeight="true" spans="2:7">
      <c r="B496" s="17" t="s">
        <v>482</v>
      </c>
      <c r="C496" s="18" t="s">
        <v>757</v>
      </c>
      <c r="D496" s="19"/>
      <c r="E496" s="19"/>
      <c r="F496" s="19"/>
      <c r="G496" s="37"/>
    </row>
    <row r="497" ht="193" customHeight="true" spans="2:7">
      <c r="B497" s="8" t="s">
        <v>484</v>
      </c>
      <c r="C497" s="20" t="s">
        <v>758</v>
      </c>
      <c r="D497" s="21"/>
      <c r="E497" s="21"/>
      <c r="F497" s="21"/>
      <c r="G497" s="38"/>
    </row>
    <row r="498" ht="26" customHeight="true" spans="2:7">
      <c r="B498" s="17" t="s">
        <v>759</v>
      </c>
      <c r="C498" s="22" t="s">
        <v>760</v>
      </c>
      <c r="D498" s="23"/>
      <c r="E498" s="23"/>
      <c r="F498" s="23"/>
      <c r="G498" s="39"/>
    </row>
    <row r="499" ht="26" customHeight="true" spans="2:7">
      <c r="B499" s="43" t="s">
        <v>443</v>
      </c>
      <c r="C499" s="41" t="s">
        <v>444</v>
      </c>
      <c r="D499" s="17" t="s">
        <v>445</v>
      </c>
      <c r="E499" s="17" t="s">
        <v>446</v>
      </c>
      <c r="F499" s="17" t="s">
        <v>447</v>
      </c>
      <c r="G499" s="17" t="s">
        <v>448</v>
      </c>
    </row>
    <row r="500" ht="26" customHeight="true" spans="2:7">
      <c r="B500" s="43"/>
      <c r="C500" s="27" t="s">
        <v>761</v>
      </c>
      <c r="D500" s="27">
        <v>20</v>
      </c>
      <c r="E500" s="52" t="s">
        <v>762</v>
      </c>
      <c r="F500" s="25" t="s">
        <v>451</v>
      </c>
      <c r="G500" s="98">
        <v>7000</v>
      </c>
    </row>
    <row r="501" ht="26" customHeight="true" spans="2:7">
      <c r="B501" s="43"/>
      <c r="C501" s="27" t="s">
        <v>763</v>
      </c>
      <c r="D501" s="27">
        <v>20</v>
      </c>
      <c r="E501" s="52" t="s">
        <v>463</v>
      </c>
      <c r="F501" s="25" t="s">
        <v>451</v>
      </c>
      <c r="G501" s="99">
        <v>100</v>
      </c>
    </row>
    <row r="502" ht="26" customHeight="true" spans="2:7">
      <c r="B502" s="43"/>
      <c r="C502" s="27" t="s">
        <v>764</v>
      </c>
      <c r="D502" s="27">
        <v>40</v>
      </c>
      <c r="E502" s="52" t="s">
        <v>463</v>
      </c>
      <c r="F502" s="25" t="s">
        <v>515</v>
      </c>
      <c r="G502" s="99">
        <v>100</v>
      </c>
    </row>
    <row r="503" ht="26" customHeight="true" spans="2:7">
      <c r="B503" s="43"/>
      <c r="C503" s="27" t="s">
        <v>765</v>
      </c>
      <c r="D503" s="27">
        <v>10</v>
      </c>
      <c r="E503" s="52" t="s">
        <v>463</v>
      </c>
      <c r="F503" s="25" t="s">
        <v>451</v>
      </c>
      <c r="G503" s="99">
        <v>100</v>
      </c>
    </row>
    <row r="504" ht="15" spans="2:7">
      <c r="B504" s="94"/>
      <c r="C504" s="95"/>
      <c r="D504" s="95"/>
      <c r="E504" s="100"/>
      <c r="F504" s="101"/>
      <c r="G504" s="102"/>
    </row>
    <row r="505" ht="18.75" spans="2:7">
      <c r="B505" s="3" t="s">
        <v>472</v>
      </c>
      <c r="C505" s="4"/>
      <c r="D505" s="4"/>
      <c r="E505" s="4"/>
      <c r="F505" s="31"/>
      <c r="G505" s="32"/>
    </row>
    <row r="506" ht="27" spans="2:7">
      <c r="B506" s="5" t="s">
        <v>473</v>
      </c>
      <c r="C506" s="5"/>
      <c r="D506" s="5"/>
      <c r="E506" s="5"/>
      <c r="F506" s="5"/>
      <c r="G506" s="5"/>
    </row>
    <row r="507" ht="21" spans="2:7">
      <c r="B507" s="4" t="s">
        <v>474</v>
      </c>
      <c r="C507" s="6" t="s">
        <v>475</v>
      </c>
      <c r="D507" s="7"/>
      <c r="E507" s="7"/>
      <c r="F507" s="4" t="s">
        <v>476</v>
      </c>
      <c r="G507" s="4"/>
    </row>
    <row r="508" ht="30" customHeight="true" spans="2:7">
      <c r="B508" s="8" t="s">
        <v>477</v>
      </c>
      <c r="C508" s="9" t="s">
        <v>766</v>
      </c>
      <c r="D508" s="10"/>
      <c r="E508" s="33"/>
      <c r="F508" s="17" t="s">
        <v>439</v>
      </c>
      <c r="G508" s="8" t="s">
        <v>475</v>
      </c>
    </row>
    <row r="509" ht="19" customHeight="true" spans="2:7">
      <c r="B509" s="11" t="s">
        <v>479</v>
      </c>
      <c r="C509" s="12">
        <v>1591.5</v>
      </c>
      <c r="D509" s="13"/>
      <c r="E509" s="34"/>
      <c r="F509" s="8" t="s">
        <v>480</v>
      </c>
      <c r="G509" s="35">
        <v>1591.5</v>
      </c>
    </row>
    <row r="510" ht="19" customHeight="true" spans="2:7">
      <c r="B510" s="14"/>
      <c r="C510" s="15"/>
      <c r="D510" s="16"/>
      <c r="E510" s="36"/>
      <c r="F510" s="8" t="s">
        <v>481</v>
      </c>
      <c r="G510" s="35"/>
    </row>
    <row r="511" ht="66" customHeight="true" spans="2:7">
      <c r="B511" s="17" t="s">
        <v>482</v>
      </c>
      <c r="C511" s="18" t="s">
        <v>767</v>
      </c>
      <c r="D511" s="19"/>
      <c r="E511" s="19"/>
      <c r="F511" s="19"/>
      <c r="G511" s="37"/>
    </row>
    <row r="512" ht="95" customHeight="true" spans="2:7">
      <c r="B512" s="8" t="s">
        <v>484</v>
      </c>
      <c r="C512" s="20" t="s">
        <v>768</v>
      </c>
      <c r="D512" s="21"/>
      <c r="E512" s="21"/>
      <c r="F512" s="21"/>
      <c r="G512" s="38"/>
    </row>
    <row r="513" ht="62" customHeight="true" spans="2:7">
      <c r="B513" s="17" t="s">
        <v>759</v>
      </c>
      <c r="C513" s="47" t="s">
        <v>769</v>
      </c>
      <c r="D513" s="48"/>
      <c r="E513" s="48"/>
      <c r="F513" s="48"/>
      <c r="G513" s="53"/>
    </row>
    <row r="514" ht="30" customHeight="true" spans="2:7">
      <c r="B514" s="43" t="s">
        <v>443</v>
      </c>
      <c r="C514" s="41" t="s">
        <v>444</v>
      </c>
      <c r="D514" s="17" t="s">
        <v>445</v>
      </c>
      <c r="E514" s="17" t="s">
        <v>446</v>
      </c>
      <c r="F514" s="17" t="s">
        <v>447</v>
      </c>
      <c r="G514" s="17" t="s">
        <v>448</v>
      </c>
    </row>
    <row r="515" ht="25" customHeight="true" spans="2:7">
      <c r="B515" s="43"/>
      <c r="C515" s="25" t="s">
        <v>770</v>
      </c>
      <c r="D515" s="25">
        <v>20</v>
      </c>
      <c r="E515" s="52" t="s">
        <v>564</v>
      </c>
      <c r="F515" s="25" t="s">
        <v>451</v>
      </c>
      <c r="G515" s="25">
        <v>90</v>
      </c>
    </row>
    <row r="516" ht="25" customHeight="true" spans="2:7">
      <c r="B516" s="43"/>
      <c r="C516" s="25" t="s">
        <v>771</v>
      </c>
      <c r="D516" s="25">
        <v>20</v>
      </c>
      <c r="E516" s="52" t="s">
        <v>463</v>
      </c>
      <c r="F516" s="25" t="s">
        <v>515</v>
      </c>
      <c r="G516" s="25">
        <v>100</v>
      </c>
    </row>
    <row r="517" ht="25" customHeight="true" spans="2:7">
      <c r="B517" s="43"/>
      <c r="C517" s="25" t="s">
        <v>772</v>
      </c>
      <c r="D517" s="25">
        <v>40</v>
      </c>
      <c r="E517" s="52" t="s">
        <v>463</v>
      </c>
      <c r="F517" s="25" t="s">
        <v>451</v>
      </c>
      <c r="G517" s="25">
        <v>85</v>
      </c>
    </row>
    <row r="518" ht="25" customHeight="true" spans="2:7">
      <c r="B518" s="43"/>
      <c r="C518" s="25" t="s">
        <v>571</v>
      </c>
      <c r="D518" s="25">
        <v>15</v>
      </c>
      <c r="E518" s="52" t="s">
        <v>463</v>
      </c>
      <c r="F518" s="25" t="s">
        <v>451</v>
      </c>
      <c r="G518" s="25">
        <v>90</v>
      </c>
    </row>
    <row r="520" ht="18.75" spans="2:7">
      <c r="B520" s="3" t="s">
        <v>472</v>
      </c>
      <c r="C520" s="4"/>
      <c r="D520" s="4"/>
      <c r="E520" s="4"/>
      <c r="F520" s="31"/>
      <c r="G520" s="32"/>
    </row>
    <row r="521" ht="27" spans="2:7">
      <c r="B521" s="5" t="s">
        <v>473</v>
      </c>
      <c r="C521" s="5"/>
      <c r="D521" s="5"/>
      <c r="E521" s="5"/>
      <c r="F521" s="5"/>
      <c r="G521" s="5"/>
    </row>
    <row r="522" ht="21" spans="2:7">
      <c r="B522" s="4" t="s">
        <v>474</v>
      </c>
      <c r="C522" s="6" t="s">
        <v>475</v>
      </c>
      <c r="D522" s="7"/>
      <c r="E522" s="7"/>
      <c r="F522" s="4" t="s">
        <v>476</v>
      </c>
      <c r="G522" s="4"/>
    </row>
    <row r="523" ht="30" customHeight="true" spans="2:7">
      <c r="B523" s="8" t="s">
        <v>477</v>
      </c>
      <c r="C523" s="9" t="s">
        <v>773</v>
      </c>
      <c r="D523" s="10"/>
      <c r="E523" s="33"/>
      <c r="F523" s="17" t="s">
        <v>439</v>
      </c>
      <c r="G523" s="8" t="s">
        <v>475</v>
      </c>
    </row>
    <row r="524" ht="16" customHeight="true" spans="2:7">
      <c r="B524" s="11" t="s">
        <v>479</v>
      </c>
      <c r="C524" s="12">
        <v>1520.5</v>
      </c>
      <c r="D524" s="13"/>
      <c r="E524" s="34"/>
      <c r="F524" s="8" t="s">
        <v>480</v>
      </c>
      <c r="G524" s="35">
        <v>1520.5</v>
      </c>
    </row>
    <row r="525" ht="16" customHeight="true" spans="2:7">
      <c r="B525" s="14"/>
      <c r="C525" s="15"/>
      <c r="D525" s="16"/>
      <c r="E525" s="36"/>
      <c r="F525" s="8" t="s">
        <v>481</v>
      </c>
      <c r="G525" s="35"/>
    </row>
    <row r="526" ht="71" customHeight="true" spans="2:7">
      <c r="B526" s="17" t="s">
        <v>482</v>
      </c>
      <c r="C526" s="18" t="s">
        <v>774</v>
      </c>
      <c r="D526" s="19"/>
      <c r="E526" s="19"/>
      <c r="F526" s="19"/>
      <c r="G526" s="37"/>
    </row>
    <row r="527" ht="95" customHeight="true" spans="2:7">
      <c r="B527" s="8" t="s">
        <v>484</v>
      </c>
      <c r="C527" s="20" t="s">
        <v>768</v>
      </c>
      <c r="D527" s="21"/>
      <c r="E527" s="21"/>
      <c r="F527" s="21"/>
      <c r="G527" s="38"/>
    </row>
    <row r="528" ht="39" customHeight="true" spans="2:7">
      <c r="B528" s="17" t="s">
        <v>759</v>
      </c>
      <c r="C528" s="47" t="s">
        <v>775</v>
      </c>
      <c r="D528" s="48"/>
      <c r="E528" s="48"/>
      <c r="F528" s="48"/>
      <c r="G528" s="53"/>
    </row>
    <row r="529" ht="21" customHeight="true" spans="2:7">
      <c r="B529" s="43" t="s">
        <v>443</v>
      </c>
      <c r="C529" s="41" t="s">
        <v>444</v>
      </c>
      <c r="D529" s="17" t="s">
        <v>445</v>
      </c>
      <c r="E529" s="17" t="s">
        <v>446</v>
      </c>
      <c r="F529" s="17" t="s">
        <v>447</v>
      </c>
      <c r="G529" s="17" t="s">
        <v>448</v>
      </c>
    </row>
    <row r="530" ht="21" customHeight="true" spans="2:7">
      <c r="B530" s="43"/>
      <c r="C530" s="25" t="s">
        <v>776</v>
      </c>
      <c r="D530" s="25">
        <v>20</v>
      </c>
      <c r="E530" s="52" t="s">
        <v>463</v>
      </c>
      <c r="F530" s="25" t="s">
        <v>451</v>
      </c>
      <c r="G530" s="25">
        <v>85</v>
      </c>
    </row>
    <row r="531" ht="21" customHeight="true" spans="2:7">
      <c r="B531" s="43"/>
      <c r="C531" s="25" t="s">
        <v>777</v>
      </c>
      <c r="D531" s="25">
        <v>20</v>
      </c>
      <c r="E531" s="52" t="s">
        <v>463</v>
      </c>
      <c r="F531" s="25" t="s">
        <v>515</v>
      </c>
      <c r="G531" s="25">
        <v>100</v>
      </c>
    </row>
    <row r="532" ht="21" customHeight="true" spans="2:7">
      <c r="B532" s="43"/>
      <c r="C532" s="25" t="s">
        <v>778</v>
      </c>
      <c r="D532" s="25">
        <v>40</v>
      </c>
      <c r="E532" s="52" t="s">
        <v>779</v>
      </c>
      <c r="F532" s="25" t="s">
        <v>451</v>
      </c>
      <c r="G532" s="25">
        <v>10000</v>
      </c>
    </row>
    <row r="533" ht="21" customHeight="true" spans="2:7">
      <c r="B533" s="43"/>
      <c r="C533" s="25" t="s">
        <v>565</v>
      </c>
      <c r="D533" s="25">
        <v>10</v>
      </c>
      <c r="E533" s="52" t="s">
        <v>463</v>
      </c>
      <c r="F533" s="25" t="s">
        <v>451</v>
      </c>
      <c r="G533" s="25">
        <v>90</v>
      </c>
    </row>
    <row r="535" ht="18.75" spans="2:7">
      <c r="B535" s="3" t="s">
        <v>472</v>
      </c>
      <c r="C535" s="4"/>
      <c r="D535" s="4"/>
      <c r="E535" s="4"/>
      <c r="F535" s="31"/>
      <c r="G535" s="32"/>
    </row>
    <row r="536" ht="27" spans="2:7">
      <c r="B536" s="5" t="s">
        <v>473</v>
      </c>
      <c r="C536" s="5"/>
      <c r="D536" s="5"/>
      <c r="E536" s="5"/>
      <c r="F536" s="5"/>
      <c r="G536" s="5"/>
    </row>
    <row r="537" ht="21" spans="2:7">
      <c r="B537" s="4" t="s">
        <v>474</v>
      </c>
      <c r="C537" s="6" t="s">
        <v>475</v>
      </c>
      <c r="D537" s="7"/>
      <c r="E537" s="7"/>
      <c r="F537" s="4" t="s">
        <v>476</v>
      </c>
      <c r="G537" s="4"/>
    </row>
    <row r="538" ht="32" customHeight="true" spans="2:7">
      <c r="B538" s="8" t="s">
        <v>477</v>
      </c>
      <c r="C538" s="9" t="s">
        <v>780</v>
      </c>
      <c r="D538" s="10"/>
      <c r="E538" s="33"/>
      <c r="F538" s="17" t="s">
        <v>439</v>
      </c>
      <c r="G538" s="8" t="s">
        <v>475</v>
      </c>
    </row>
    <row r="539" ht="21" customHeight="true" spans="2:7">
      <c r="B539" s="11" t="s">
        <v>479</v>
      </c>
      <c r="C539" s="12">
        <v>1138</v>
      </c>
      <c r="D539" s="13"/>
      <c r="E539" s="34"/>
      <c r="F539" s="8" t="s">
        <v>480</v>
      </c>
      <c r="G539" s="35">
        <v>1138</v>
      </c>
    </row>
    <row r="540" ht="21" customHeight="true" spans="2:7">
      <c r="B540" s="14"/>
      <c r="C540" s="15"/>
      <c r="D540" s="16"/>
      <c r="E540" s="36"/>
      <c r="F540" s="8" t="s">
        <v>481</v>
      </c>
      <c r="G540" s="35"/>
    </row>
    <row r="541" ht="69" customHeight="true" spans="2:7">
      <c r="B541" s="17" t="s">
        <v>482</v>
      </c>
      <c r="C541" s="18" t="s">
        <v>781</v>
      </c>
      <c r="D541" s="19"/>
      <c r="E541" s="19"/>
      <c r="F541" s="19"/>
      <c r="G541" s="37"/>
    </row>
    <row r="542" ht="30" customHeight="true" spans="2:7">
      <c r="B542" s="8" t="s">
        <v>484</v>
      </c>
      <c r="C542" s="20" t="s">
        <v>782</v>
      </c>
      <c r="D542" s="21"/>
      <c r="E542" s="21"/>
      <c r="F542" s="21"/>
      <c r="G542" s="38"/>
    </row>
    <row r="543" ht="31" customHeight="true" spans="2:7">
      <c r="B543" s="17" t="s">
        <v>759</v>
      </c>
      <c r="C543" s="59" t="s">
        <v>783</v>
      </c>
      <c r="D543" s="60"/>
      <c r="E543" s="60"/>
      <c r="F543" s="60"/>
      <c r="G543" s="63"/>
    </row>
    <row r="544" ht="24" customHeight="true" spans="2:7">
      <c r="B544" s="43" t="s">
        <v>443</v>
      </c>
      <c r="C544" s="41" t="s">
        <v>444</v>
      </c>
      <c r="D544" s="17" t="s">
        <v>445</v>
      </c>
      <c r="E544" s="17" t="s">
        <v>446</v>
      </c>
      <c r="F544" s="17" t="s">
        <v>447</v>
      </c>
      <c r="G544" s="17" t="s">
        <v>448</v>
      </c>
    </row>
    <row r="545" ht="24" customHeight="true" spans="2:7">
      <c r="B545" s="43"/>
      <c r="C545" s="25" t="s">
        <v>784</v>
      </c>
      <c r="D545" s="25">
        <v>20</v>
      </c>
      <c r="E545" s="52" t="s">
        <v>785</v>
      </c>
      <c r="F545" s="25" t="s">
        <v>546</v>
      </c>
      <c r="G545" s="25">
        <v>365</v>
      </c>
    </row>
    <row r="546" ht="24" customHeight="true" spans="2:7">
      <c r="B546" s="43"/>
      <c r="C546" s="25" t="s">
        <v>786</v>
      </c>
      <c r="D546" s="25">
        <v>20</v>
      </c>
      <c r="E546" s="52" t="s">
        <v>787</v>
      </c>
      <c r="F546" s="25" t="s">
        <v>451</v>
      </c>
      <c r="G546" s="25">
        <v>10000</v>
      </c>
    </row>
    <row r="547" ht="24" customHeight="true" spans="2:7">
      <c r="B547" s="43"/>
      <c r="C547" s="25" t="s">
        <v>788</v>
      </c>
      <c r="D547" s="25">
        <v>30</v>
      </c>
      <c r="E547" s="52" t="s">
        <v>463</v>
      </c>
      <c r="F547" s="25" t="s">
        <v>451</v>
      </c>
      <c r="G547" s="30">
        <v>0.1</v>
      </c>
    </row>
    <row r="548" ht="24" customHeight="true" spans="2:7">
      <c r="B548" s="43"/>
      <c r="C548" s="25" t="s">
        <v>789</v>
      </c>
      <c r="D548" s="25">
        <v>20</v>
      </c>
      <c r="E548" s="52" t="s">
        <v>790</v>
      </c>
      <c r="F548" s="25" t="s">
        <v>546</v>
      </c>
      <c r="G548" s="25">
        <v>1038</v>
      </c>
    </row>
    <row r="550" ht="18.75" spans="2:7">
      <c r="B550" s="103" t="s">
        <v>472</v>
      </c>
      <c r="C550" s="104"/>
      <c r="D550" s="104"/>
      <c r="E550" s="104"/>
      <c r="F550" s="122"/>
      <c r="G550" s="122"/>
    </row>
    <row r="551" ht="27" spans="2:7">
      <c r="B551" s="5" t="s">
        <v>473</v>
      </c>
      <c r="C551" s="5"/>
      <c r="D551" s="5"/>
      <c r="E551" s="5"/>
      <c r="F551" s="5"/>
      <c r="G551" s="5"/>
    </row>
    <row r="552" s="1" customFormat="true" ht="21.75" spans="2:7">
      <c r="B552" s="105" t="s">
        <v>791</v>
      </c>
      <c r="C552" s="106" t="s">
        <v>1</v>
      </c>
      <c r="D552" s="107"/>
      <c r="E552" s="107"/>
      <c r="F552" s="105" t="s">
        <v>8</v>
      </c>
      <c r="G552" s="123"/>
    </row>
    <row r="553" s="1" customFormat="true" ht="27" customHeight="true" spans="2:7">
      <c r="B553" s="108" t="s">
        <v>792</v>
      </c>
      <c r="C553" s="109" t="s">
        <v>793</v>
      </c>
      <c r="D553" s="109"/>
      <c r="E553" s="109"/>
      <c r="F553" s="108" t="s">
        <v>794</v>
      </c>
      <c r="G553" s="124" t="s">
        <v>795</v>
      </c>
    </row>
    <row r="554" s="1" customFormat="true" ht="19.5" spans="2:7">
      <c r="B554" s="108" t="s">
        <v>796</v>
      </c>
      <c r="C554" s="110">
        <v>140</v>
      </c>
      <c r="D554" s="110"/>
      <c r="E554" s="110"/>
      <c r="F554" s="113" t="s">
        <v>797</v>
      </c>
      <c r="G554" s="125">
        <v>140</v>
      </c>
    </row>
    <row r="555" s="1" customFormat="true" ht="19.5" spans="2:7">
      <c r="B555" s="108"/>
      <c r="C555" s="110"/>
      <c r="D555" s="110"/>
      <c r="E555" s="110"/>
      <c r="F555" s="113" t="s">
        <v>798</v>
      </c>
      <c r="G555" s="113"/>
    </row>
    <row r="556" s="1" customFormat="true" ht="27" customHeight="true" spans="2:7">
      <c r="B556" s="108" t="s">
        <v>799</v>
      </c>
      <c r="C556" s="111" t="s">
        <v>800</v>
      </c>
      <c r="D556" s="111"/>
      <c r="E556" s="111"/>
      <c r="F556" s="111"/>
      <c r="G556" s="111"/>
    </row>
    <row r="557" s="1" customFormat="true" ht="25" customHeight="true" spans="2:7">
      <c r="B557" s="108" t="s">
        <v>801</v>
      </c>
      <c r="C557" s="111" t="s">
        <v>793</v>
      </c>
      <c r="D557" s="111"/>
      <c r="E557" s="111"/>
      <c r="F557" s="111"/>
      <c r="G557" s="111"/>
    </row>
    <row r="558" s="1" customFormat="true" ht="25" customHeight="true" spans="2:7">
      <c r="B558" s="108" t="s">
        <v>802</v>
      </c>
      <c r="C558" s="111" t="s">
        <v>803</v>
      </c>
      <c r="D558" s="111"/>
      <c r="E558" s="111"/>
      <c r="F558" s="111"/>
      <c r="G558" s="111"/>
    </row>
    <row r="559" s="1" customFormat="true" ht="30" customHeight="true" spans="2:7">
      <c r="B559" s="112" t="s">
        <v>804</v>
      </c>
      <c r="C559" s="108" t="s">
        <v>805</v>
      </c>
      <c r="D559" s="113" t="s">
        <v>806</v>
      </c>
      <c r="E559" s="113" t="s">
        <v>807</v>
      </c>
      <c r="F559" s="113" t="s">
        <v>808</v>
      </c>
      <c r="G559" s="113" t="s">
        <v>809</v>
      </c>
    </row>
    <row r="560" s="1" customFormat="true" ht="24" customHeight="true" spans="2:7">
      <c r="B560" s="112"/>
      <c r="C560" s="111" t="s">
        <v>810</v>
      </c>
      <c r="D560" s="111" t="s">
        <v>811</v>
      </c>
      <c r="E560" s="111" t="s">
        <v>463</v>
      </c>
      <c r="F560" s="111" t="s">
        <v>451</v>
      </c>
      <c r="G560" s="111" t="s">
        <v>812</v>
      </c>
    </row>
    <row r="561" s="1" customFormat="true" ht="42" customHeight="true" spans="2:7">
      <c r="B561" s="112"/>
      <c r="C561" s="111" t="s">
        <v>813</v>
      </c>
      <c r="D561" s="111" t="s">
        <v>814</v>
      </c>
      <c r="E561" s="111" t="s">
        <v>815</v>
      </c>
      <c r="F561" s="111" t="s">
        <v>816</v>
      </c>
      <c r="G561" s="111">
        <v>140</v>
      </c>
    </row>
    <row r="562" s="1" customFormat="true" ht="24" customHeight="true" spans="2:7">
      <c r="B562" s="112"/>
      <c r="C562" s="111" t="s">
        <v>817</v>
      </c>
      <c r="D562" s="111" t="s">
        <v>811</v>
      </c>
      <c r="E562" s="111"/>
      <c r="F562" s="111" t="s">
        <v>818</v>
      </c>
      <c r="G562" s="111"/>
    </row>
    <row r="563" s="1" customFormat="true" ht="24" customHeight="true" spans="2:7">
      <c r="B563" s="112"/>
      <c r="C563" s="111" t="s">
        <v>819</v>
      </c>
      <c r="D563" s="111" t="s">
        <v>820</v>
      </c>
      <c r="E563" s="111"/>
      <c r="F563" s="111" t="s">
        <v>818</v>
      </c>
      <c r="G563" s="111"/>
    </row>
    <row r="564" ht="18.75" spans="2:7">
      <c r="B564" s="114"/>
      <c r="C564" s="115"/>
      <c r="D564" s="115"/>
      <c r="E564" s="115"/>
      <c r="F564" s="115"/>
      <c r="G564" s="115"/>
    </row>
    <row r="565" ht="18.75" spans="2:7">
      <c r="B565" s="103" t="s">
        <v>472</v>
      </c>
      <c r="C565" s="104"/>
      <c r="D565" s="104"/>
      <c r="E565" s="104"/>
      <c r="F565" s="122"/>
      <c r="G565" s="122"/>
    </row>
    <row r="566" ht="27" spans="2:7">
      <c r="B566" s="5" t="s">
        <v>473</v>
      </c>
      <c r="C566" s="5"/>
      <c r="D566" s="5"/>
      <c r="E566" s="5"/>
      <c r="F566" s="5"/>
      <c r="G566" s="5"/>
    </row>
    <row r="567" ht="21" customHeight="true" spans="2:7">
      <c r="B567" s="4" t="s">
        <v>474</v>
      </c>
      <c r="C567" s="6" t="s">
        <v>475</v>
      </c>
      <c r="D567" s="7"/>
      <c r="E567" s="7"/>
      <c r="F567" s="4" t="s">
        <v>476</v>
      </c>
      <c r="G567" s="4"/>
    </row>
    <row r="568" ht="24" customHeight="true" spans="2:7">
      <c r="B568" s="108" t="s">
        <v>792</v>
      </c>
      <c r="C568" s="116" t="s">
        <v>821</v>
      </c>
      <c r="D568" s="116"/>
      <c r="E568" s="116"/>
      <c r="F568" s="108" t="s">
        <v>794</v>
      </c>
      <c r="G568" s="124" t="s">
        <v>795</v>
      </c>
    </row>
    <row r="569" ht="24" customHeight="true" spans="2:7">
      <c r="B569" s="108" t="s">
        <v>796</v>
      </c>
      <c r="C569" s="110">
        <v>16</v>
      </c>
      <c r="D569" s="110"/>
      <c r="E569" s="110"/>
      <c r="F569" s="113" t="s">
        <v>797</v>
      </c>
      <c r="G569" s="126">
        <v>16</v>
      </c>
    </row>
    <row r="570" ht="24" customHeight="true" spans="2:7">
      <c r="B570" s="108"/>
      <c r="C570" s="110"/>
      <c r="D570" s="110"/>
      <c r="E570" s="110"/>
      <c r="F570" s="113" t="s">
        <v>798</v>
      </c>
      <c r="G570" s="113"/>
    </row>
    <row r="571" ht="28" customHeight="true" spans="2:7">
      <c r="B571" s="108" t="s">
        <v>799</v>
      </c>
      <c r="C571" s="117" t="s">
        <v>822</v>
      </c>
      <c r="D571" s="118"/>
      <c r="E571" s="118"/>
      <c r="F571" s="118"/>
      <c r="G571" s="118"/>
    </row>
    <row r="572" ht="28" customHeight="true" spans="2:7">
      <c r="B572" s="108" t="s">
        <v>801</v>
      </c>
      <c r="C572" s="119" t="s">
        <v>822</v>
      </c>
      <c r="D572" s="119"/>
      <c r="E572" s="119"/>
      <c r="F572" s="119"/>
      <c r="G572" s="119"/>
    </row>
    <row r="573" ht="28" customHeight="true" spans="2:7">
      <c r="B573" s="108" t="s">
        <v>802</v>
      </c>
      <c r="C573" s="118" t="s">
        <v>823</v>
      </c>
      <c r="D573" s="118"/>
      <c r="E573" s="118"/>
      <c r="F573" s="118"/>
      <c r="G573" s="118"/>
    </row>
    <row r="574" ht="21" customHeight="true" spans="2:7">
      <c r="B574" s="120" t="s">
        <v>804</v>
      </c>
      <c r="C574" s="118" t="s">
        <v>824</v>
      </c>
      <c r="D574" s="118" t="s">
        <v>825</v>
      </c>
      <c r="E574" s="118" t="s">
        <v>826</v>
      </c>
      <c r="F574" s="118" t="s">
        <v>827</v>
      </c>
      <c r="G574" s="118" t="s">
        <v>828</v>
      </c>
    </row>
    <row r="575" ht="21" customHeight="true" spans="2:7">
      <c r="B575" s="121"/>
      <c r="C575" s="118" t="s">
        <v>810</v>
      </c>
      <c r="D575" s="118" t="s">
        <v>811</v>
      </c>
      <c r="E575" s="118" t="s">
        <v>463</v>
      </c>
      <c r="F575" s="118" t="s">
        <v>451</v>
      </c>
      <c r="G575" s="118" t="s">
        <v>812</v>
      </c>
    </row>
    <row r="576" ht="21" customHeight="true" spans="2:7">
      <c r="B576" s="121"/>
      <c r="C576" s="118" t="s">
        <v>829</v>
      </c>
      <c r="D576" s="118" t="s">
        <v>811</v>
      </c>
      <c r="E576" s="118" t="s">
        <v>830</v>
      </c>
      <c r="F576" s="118" t="s">
        <v>451</v>
      </c>
      <c r="G576" s="118" t="s">
        <v>831</v>
      </c>
    </row>
    <row r="577" ht="21" customHeight="true" spans="2:7">
      <c r="B577" s="121"/>
      <c r="C577" s="118" t="s">
        <v>832</v>
      </c>
      <c r="D577" s="118" t="s">
        <v>811</v>
      </c>
      <c r="E577" s="118" t="s">
        <v>830</v>
      </c>
      <c r="F577" s="118" t="s">
        <v>451</v>
      </c>
      <c r="G577" s="118" t="s">
        <v>831</v>
      </c>
    </row>
    <row r="578" ht="21" customHeight="true" spans="2:7">
      <c r="B578" s="121"/>
      <c r="C578" s="118" t="s">
        <v>833</v>
      </c>
      <c r="D578" s="118" t="s">
        <v>811</v>
      </c>
      <c r="E578" s="118" t="s">
        <v>830</v>
      </c>
      <c r="F578" s="118" t="s">
        <v>451</v>
      </c>
      <c r="G578" s="118" t="s">
        <v>831</v>
      </c>
    </row>
    <row r="579" ht="21" customHeight="true" spans="2:7">
      <c r="B579" s="127"/>
      <c r="C579" s="118" t="s">
        <v>834</v>
      </c>
      <c r="D579" s="118" t="s">
        <v>820</v>
      </c>
      <c r="E579" s="118"/>
      <c r="F579" s="118" t="s">
        <v>818</v>
      </c>
      <c r="G579" s="118"/>
    </row>
    <row r="580" ht="18.75" spans="2:7">
      <c r="B580" s="128"/>
      <c r="C580" s="129"/>
      <c r="D580" s="129"/>
      <c r="E580" s="129"/>
      <c r="F580" s="149"/>
      <c r="G580" s="149"/>
    </row>
    <row r="581" ht="18.75" spans="2:7">
      <c r="B581" s="114"/>
      <c r="C581" s="115"/>
      <c r="D581" s="115"/>
      <c r="E581" s="115"/>
      <c r="F581" s="115"/>
      <c r="G581" s="115"/>
    </row>
    <row r="582" ht="18.75" spans="2:7">
      <c r="B582" s="130" t="s">
        <v>835</v>
      </c>
      <c r="C582" s="104"/>
      <c r="D582" s="104"/>
      <c r="E582" s="104"/>
      <c r="F582" s="122"/>
      <c r="G582" s="122"/>
    </row>
    <row r="583" ht="27" spans="2:7">
      <c r="B583" s="5" t="s">
        <v>473</v>
      </c>
      <c r="C583" s="5"/>
      <c r="D583" s="5"/>
      <c r="E583" s="5"/>
      <c r="F583" s="5"/>
      <c r="G583" s="5"/>
    </row>
    <row r="584" ht="21" spans="2:7">
      <c r="B584" s="131" t="s">
        <v>474</v>
      </c>
      <c r="C584" s="6" t="s">
        <v>475</v>
      </c>
      <c r="D584" s="7"/>
      <c r="E584" s="7"/>
      <c r="F584" s="4" t="s">
        <v>476</v>
      </c>
      <c r="G584" s="4"/>
    </row>
    <row r="585" ht="35" customHeight="true" spans="2:7">
      <c r="B585" s="8" t="s">
        <v>477</v>
      </c>
      <c r="C585" s="132" t="s">
        <v>836</v>
      </c>
      <c r="D585" s="133"/>
      <c r="E585" s="133"/>
      <c r="F585" s="8" t="s">
        <v>837</v>
      </c>
      <c r="G585" s="150" t="s">
        <v>475</v>
      </c>
    </row>
    <row r="586" ht="21" customHeight="true" spans="2:7">
      <c r="B586" s="8" t="s">
        <v>479</v>
      </c>
      <c r="C586" s="134">
        <v>6</v>
      </c>
      <c r="D586" s="134"/>
      <c r="E586" s="134"/>
      <c r="F586" s="79" t="s">
        <v>480</v>
      </c>
      <c r="G586" s="151">
        <v>6</v>
      </c>
    </row>
    <row r="587" ht="21" customHeight="true" spans="2:7">
      <c r="B587" s="8"/>
      <c r="C587" s="134"/>
      <c r="D587" s="134"/>
      <c r="E587" s="134"/>
      <c r="F587" s="79" t="s">
        <v>481</v>
      </c>
      <c r="G587" s="79"/>
    </row>
    <row r="588" ht="21" customHeight="true" spans="2:7">
      <c r="B588" s="8" t="s">
        <v>838</v>
      </c>
      <c r="C588" s="134" t="s">
        <v>839</v>
      </c>
      <c r="D588" s="134"/>
      <c r="E588" s="134"/>
      <c r="F588" s="134"/>
      <c r="G588" s="134"/>
    </row>
    <row r="589" ht="21" customHeight="true" spans="2:7">
      <c r="B589" s="8" t="s">
        <v>484</v>
      </c>
      <c r="C589" s="25" t="s">
        <v>840</v>
      </c>
      <c r="D589" s="25"/>
      <c r="E589" s="25"/>
      <c r="F589" s="25"/>
      <c r="G589" s="25"/>
    </row>
    <row r="590" ht="30" customHeight="true" spans="2:7">
      <c r="B590" s="8" t="s">
        <v>486</v>
      </c>
      <c r="C590" s="25" t="s">
        <v>841</v>
      </c>
      <c r="D590" s="25"/>
      <c r="E590" s="25"/>
      <c r="F590" s="25"/>
      <c r="G590" s="25"/>
    </row>
    <row r="591" ht="24" customHeight="true" spans="2:7">
      <c r="B591" s="24" t="s">
        <v>488</v>
      </c>
      <c r="C591" s="135" t="s">
        <v>444</v>
      </c>
      <c r="D591" s="135" t="s">
        <v>445</v>
      </c>
      <c r="E591" s="135" t="s">
        <v>446</v>
      </c>
      <c r="F591" s="135" t="s">
        <v>447</v>
      </c>
      <c r="G591" s="135" t="s">
        <v>448</v>
      </c>
    </row>
    <row r="592" ht="22" customHeight="true" spans="2:7">
      <c r="B592" s="24"/>
      <c r="C592" s="135" t="s">
        <v>842</v>
      </c>
      <c r="D592" s="136" t="s">
        <v>811</v>
      </c>
      <c r="E592" s="136" t="s">
        <v>463</v>
      </c>
      <c r="F592" s="136" t="s">
        <v>451</v>
      </c>
      <c r="G592" s="136" t="s">
        <v>812</v>
      </c>
    </row>
    <row r="593" ht="59" customHeight="true" spans="2:7">
      <c r="B593" s="24"/>
      <c r="C593" s="135" t="s">
        <v>843</v>
      </c>
      <c r="D593" s="136" t="s">
        <v>814</v>
      </c>
      <c r="E593" s="135" t="s">
        <v>790</v>
      </c>
      <c r="F593" s="135" t="s">
        <v>515</v>
      </c>
      <c r="G593" s="136">
        <v>6</v>
      </c>
    </row>
    <row r="594" ht="24" customHeight="true" spans="2:7">
      <c r="B594" s="24"/>
      <c r="C594" s="135" t="s">
        <v>844</v>
      </c>
      <c r="D594" s="136" t="s">
        <v>811</v>
      </c>
      <c r="E594" s="136"/>
      <c r="F594" s="135" t="s">
        <v>495</v>
      </c>
      <c r="G594" s="136"/>
    </row>
    <row r="595" ht="33" customHeight="true" spans="2:7">
      <c r="B595" s="24"/>
      <c r="C595" s="135" t="s">
        <v>845</v>
      </c>
      <c r="D595" s="136" t="s">
        <v>820</v>
      </c>
      <c r="E595" s="136"/>
      <c r="F595" s="135" t="s">
        <v>495</v>
      </c>
      <c r="G595" s="136"/>
    </row>
    <row r="596" ht="18.75" spans="2:7">
      <c r="B596" s="114"/>
      <c r="C596" s="115"/>
      <c r="D596" s="115"/>
      <c r="E596" s="115"/>
      <c r="F596" s="115"/>
      <c r="G596" s="115"/>
    </row>
    <row r="597" ht="18.75" spans="2:7">
      <c r="B597" s="103" t="s">
        <v>472</v>
      </c>
      <c r="C597" s="104"/>
      <c r="D597" s="104"/>
      <c r="E597" s="104"/>
      <c r="F597" s="122"/>
      <c r="G597" s="122"/>
    </row>
    <row r="598" ht="27" spans="2:7">
      <c r="B598" s="5" t="s">
        <v>473</v>
      </c>
      <c r="C598" s="5"/>
      <c r="D598" s="5"/>
      <c r="E598" s="5"/>
      <c r="F598" s="5"/>
      <c r="G598" s="5"/>
    </row>
    <row r="599" ht="21" spans="2:7">
      <c r="B599" s="4" t="s">
        <v>474</v>
      </c>
      <c r="C599" s="6" t="s">
        <v>475</v>
      </c>
      <c r="D599" s="7"/>
      <c r="E599" s="7"/>
      <c r="F599" s="4" t="s">
        <v>476</v>
      </c>
      <c r="G599" s="4"/>
    </row>
    <row r="600" ht="33" customHeight="true" spans="2:7">
      <c r="B600" s="68" t="s">
        <v>846</v>
      </c>
      <c r="C600" s="137" t="s">
        <v>847</v>
      </c>
      <c r="D600" s="109"/>
      <c r="E600" s="109"/>
      <c r="F600" s="68" t="s">
        <v>439</v>
      </c>
      <c r="G600" s="152" t="s">
        <v>1</v>
      </c>
    </row>
    <row r="601" ht="24" customHeight="true" spans="2:7">
      <c r="B601" s="108" t="s">
        <v>796</v>
      </c>
      <c r="C601" s="110">
        <v>888</v>
      </c>
      <c r="D601" s="110"/>
      <c r="E601" s="110"/>
      <c r="F601" s="143" t="s">
        <v>848</v>
      </c>
      <c r="G601" s="125">
        <v>888</v>
      </c>
    </row>
    <row r="602" ht="24" customHeight="true" spans="2:7">
      <c r="B602" s="108"/>
      <c r="C602" s="110"/>
      <c r="D602" s="110"/>
      <c r="E602" s="110"/>
      <c r="F602" s="143" t="s">
        <v>849</v>
      </c>
      <c r="G602" s="113"/>
    </row>
    <row r="603" ht="39" customHeight="true" spans="2:7">
      <c r="B603" s="68" t="s">
        <v>482</v>
      </c>
      <c r="C603" s="138" t="s">
        <v>850</v>
      </c>
      <c r="D603" s="139"/>
      <c r="E603" s="139"/>
      <c r="F603" s="139"/>
      <c r="G603" s="139"/>
    </row>
    <row r="604" ht="34" customHeight="true" spans="2:7">
      <c r="B604" s="68" t="s">
        <v>851</v>
      </c>
      <c r="C604" s="138" t="s">
        <v>847</v>
      </c>
      <c r="D604" s="139"/>
      <c r="E604" s="139"/>
      <c r="F604" s="139"/>
      <c r="G604" s="139"/>
    </row>
    <row r="605" ht="45" customHeight="true" spans="2:7">
      <c r="B605" s="68" t="s">
        <v>759</v>
      </c>
      <c r="C605" s="140" t="s">
        <v>852</v>
      </c>
      <c r="D605" s="141"/>
      <c r="E605" s="141"/>
      <c r="F605" s="141"/>
      <c r="G605" s="141"/>
    </row>
    <row r="606" ht="24" customHeight="true" spans="2:7">
      <c r="B606" s="142" t="s">
        <v>443</v>
      </c>
      <c r="C606" s="68" t="s">
        <v>444</v>
      </c>
      <c r="D606" s="143" t="s">
        <v>445</v>
      </c>
      <c r="E606" s="143" t="s">
        <v>446</v>
      </c>
      <c r="F606" s="143" t="s">
        <v>447</v>
      </c>
      <c r="G606" s="143" t="s">
        <v>448</v>
      </c>
    </row>
    <row r="607" ht="30" customHeight="true" spans="2:7">
      <c r="B607" s="112"/>
      <c r="C607" s="144" t="s">
        <v>853</v>
      </c>
      <c r="D607" s="145">
        <v>30</v>
      </c>
      <c r="E607" s="111" t="s">
        <v>463</v>
      </c>
      <c r="F607" s="111" t="s">
        <v>451</v>
      </c>
      <c r="G607" s="111" t="s">
        <v>812</v>
      </c>
    </row>
    <row r="608" ht="30" customHeight="true" spans="2:7">
      <c r="B608" s="112"/>
      <c r="C608" s="144" t="s">
        <v>854</v>
      </c>
      <c r="D608" s="111">
        <v>10</v>
      </c>
      <c r="E608" s="111" t="s">
        <v>463</v>
      </c>
      <c r="F608" s="111" t="s">
        <v>451</v>
      </c>
      <c r="G608" s="111" t="s">
        <v>855</v>
      </c>
    </row>
    <row r="609" ht="45" customHeight="true" spans="2:7">
      <c r="B609" s="112"/>
      <c r="C609" s="144" t="s">
        <v>856</v>
      </c>
      <c r="D609" s="145">
        <v>20</v>
      </c>
      <c r="E609" s="111"/>
      <c r="F609" s="144" t="s">
        <v>495</v>
      </c>
      <c r="G609" s="111"/>
    </row>
    <row r="610" ht="30" customHeight="true" spans="2:7">
      <c r="B610" s="112"/>
      <c r="C610" s="144" t="s">
        <v>857</v>
      </c>
      <c r="D610" s="145">
        <v>30</v>
      </c>
      <c r="E610" s="111"/>
      <c r="F610" s="144" t="s">
        <v>495</v>
      </c>
      <c r="G610" s="111"/>
    </row>
    <row r="611" ht="18.75" spans="2:7">
      <c r="B611" s="114"/>
      <c r="C611" s="115"/>
      <c r="D611" s="115"/>
      <c r="E611" s="115"/>
      <c r="F611" s="115"/>
      <c r="G611" s="115"/>
    </row>
    <row r="612" ht="18.75" spans="2:7">
      <c r="B612" s="130" t="s">
        <v>835</v>
      </c>
      <c r="C612" s="104"/>
      <c r="D612" s="104"/>
      <c r="E612" s="104"/>
      <c r="F612" s="122"/>
      <c r="G612" s="122"/>
    </row>
    <row r="613" ht="27" spans="2:7">
      <c r="B613" s="5" t="s">
        <v>473</v>
      </c>
      <c r="C613" s="5"/>
      <c r="D613" s="5"/>
      <c r="E613" s="5"/>
      <c r="F613" s="5"/>
      <c r="G613" s="5"/>
    </row>
    <row r="614" ht="24" customHeight="true" spans="2:7">
      <c r="B614" s="146" t="s">
        <v>791</v>
      </c>
      <c r="C614" s="147" t="s">
        <v>1</v>
      </c>
      <c r="D614" s="7"/>
      <c r="E614" s="7"/>
      <c r="F614" s="146" t="s">
        <v>8</v>
      </c>
      <c r="G614" s="4"/>
    </row>
    <row r="615" ht="27" customHeight="true" spans="2:7">
      <c r="B615" s="17" t="s">
        <v>846</v>
      </c>
      <c r="C615" s="132" t="s">
        <v>858</v>
      </c>
      <c r="D615" s="133"/>
      <c r="E615" s="133"/>
      <c r="F615" s="17" t="s">
        <v>439</v>
      </c>
      <c r="G615" s="17" t="s">
        <v>1</v>
      </c>
    </row>
    <row r="616" ht="27" customHeight="true" spans="2:7">
      <c r="B616" s="8" t="s">
        <v>479</v>
      </c>
      <c r="C616" s="134">
        <v>58</v>
      </c>
      <c r="D616" s="134"/>
      <c r="E616" s="134"/>
      <c r="F616" s="77" t="s">
        <v>848</v>
      </c>
      <c r="G616" s="151">
        <v>58</v>
      </c>
    </row>
    <row r="617" ht="27" customHeight="true" spans="2:7">
      <c r="B617" s="8"/>
      <c r="C617" s="134"/>
      <c r="D617" s="134"/>
      <c r="E617" s="134"/>
      <c r="F617" s="77" t="s">
        <v>849</v>
      </c>
      <c r="G617" s="79"/>
    </row>
    <row r="618" ht="27" customHeight="true" spans="2:7">
      <c r="B618" s="17" t="s">
        <v>482</v>
      </c>
      <c r="C618" s="25" t="s">
        <v>859</v>
      </c>
      <c r="D618" s="134"/>
      <c r="E618" s="134"/>
      <c r="F618" s="134"/>
      <c r="G618" s="134"/>
    </row>
    <row r="619" ht="27" customHeight="true" spans="2:7">
      <c r="B619" s="17" t="s">
        <v>851</v>
      </c>
      <c r="C619" s="25" t="s">
        <v>860</v>
      </c>
      <c r="D619" s="134"/>
      <c r="E619" s="134"/>
      <c r="F619" s="134"/>
      <c r="G619" s="134"/>
    </row>
    <row r="620" ht="27" customHeight="true" spans="2:7">
      <c r="B620" s="17" t="s">
        <v>759</v>
      </c>
      <c r="C620" s="135" t="s">
        <v>861</v>
      </c>
      <c r="D620" s="136"/>
      <c r="E620" s="136"/>
      <c r="F620" s="136"/>
      <c r="G620" s="136"/>
    </row>
    <row r="621" ht="27" customHeight="true" spans="2:7">
      <c r="B621" s="43" t="s">
        <v>443</v>
      </c>
      <c r="C621" s="17" t="s">
        <v>444</v>
      </c>
      <c r="D621" s="77" t="s">
        <v>445</v>
      </c>
      <c r="E621" s="77" t="s">
        <v>446</v>
      </c>
      <c r="F621" s="77" t="s">
        <v>447</v>
      </c>
      <c r="G621" s="77" t="s">
        <v>448</v>
      </c>
    </row>
    <row r="622" ht="42" customHeight="true" spans="2:7">
      <c r="B622" s="24"/>
      <c r="C622" s="135" t="s">
        <v>862</v>
      </c>
      <c r="D622" s="136" t="s">
        <v>811</v>
      </c>
      <c r="E622" s="136" t="s">
        <v>463</v>
      </c>
      <c r="F622" s="136" t="s">
        <v>451</v>
      </c>
      <c r="G622" s="136">
        <v>80</v>
      </c>
    </row>
    <row r="623" ht="27" customHeight="true" spans="2:7">
      <c r="B623" s="24"/>
      <c r="C623" s="135" t="s">
        <v>863</v>
      </c>
      <c r="D623" s="136" t="s">
        <v>811</v>
      </c>
      <c r="E623" s="136" t="s">
        <v>463</v>
      </c>
      <c r="F623" s="136" t="s">
        <v>451</v>
      </c>
      <c r="G623" s="136" t="s">
        <v>466</v>
      </c>
    </row>
    <row r="624" ht="27" customHeight="true" spans="2:7">
      <c r="B624" s="24"/>
      <c r="C624" s="135" t="s">
        <v>864</v>
      </c>
      <c r="D624" s="136" t="s">
        <v>820</v>
      </c>
      <c r="E624" s="136" t="s">
        <v>463</v>
      </c>
      <c r="F624" s="136" t="s">
        <v>451</v>
      </c>
      <c r="G624" s="136" t="s">
        <v>865</v>
      </c>
    </row>
    <row r="625" ht="27" customHeight="true" spans="2:7">
      <c r="B625" s="24"/>
      <c r="C625" s="135" t="s">
        <v>866</v>
      </c>
      <c r="D625" s="136" t="s">
        <v>814</v>
      </c>
      <c r="E625" s="136"/>
      <c r="F625" s="135" t="s">
        <v>495</v>
      </c>
      <c r="G625" s="136"/>
    </row>
    <row r="626" ht="18.75" spans="2:7">
      <c r="B626" s="114"/>
      <c r="C626" s="115"/>
      <c r="D626" s="115"/>
      <c r="E626" s="115"/>
      <c r="F626" s="115"/>
      <c r="G626" s="115"/>
    </row>
    <row r="627" ht="18.75" spans="2:7">
      <c r="B627" s="103" t="s">
        <v>472</v>
      </c>
      <c r="C627" s="104"/>
      <c r="D627" s="104"/>
      <c r="E627" s="104"/>
      <c r="F627" s="122"/>
      <c r="G627" s="122"/>
    </row>
    <row r="628" ht="27" spans="2:7">
      <c r="B628" s="5" t="s">
        <v>473</v>
      </c>
      <c r="C628" s="5"/>
      <c r="D628" s="5"/>
      <c r="E628" s="5"/>
      <c r="F628" s="5"/>
      <c r="G628" s="5"/>
    </row>
    <row r="629" ht="21" spans="2:7">
      <c r="B629" s="4" t="s">
        <v>474</v>
      </c>
      <c r="C629" s="6" t="s">
        <v>475</v>
      </c>
      <c r="D629" s="7"/>
      <c r="E629" s="7"/>
      <c r="F629" s="4" t="s">
        <v>476</v>
      </c>
      <c r="G629" s="4"/>
    </row>
    <row r="630" ht="36" customHeight="true" spans="2:7">
      <c r="B630" s="8" t="s">
        <v>477</v>
      </c>
      <c r="C630" s="132" t="s">
        <v>867</v>
      </c>
      <c r="D630" s="133"/>
      <c r="E630" s="133"/>
      <c r="F630" s="17" t="s">
        <v>439</v>
      </c>
      <c r="G630" s="153" t="s">
        <v>1</v>
      </c>
    </row>
    <row r="631" ht="24" customHeight="true" spans="2:7">
      <c r="B631" s="8" t="s">
        <v>479</v>
      </c>
      <c r="C631" s="134">
        <v>611</v>
      </c>
      <c r="D631" s="134"/>
      <c r="E631" s="134"/>
      <c r="F631" s="77" t="s">
        <v>848</v>
      </c>
      <c r="G631" s="151">
        <v>611</v>
      </c>
    </row>
    <row r="632" ht="24" customHeight="true" spans="2:7">
      <c r="B632" s="8"/>
      <c r="C632" s="134"/>
      <c r="D632" s="134"/>
      <c r="E632" s="134"/>
      <c r="F632" s="77" t="s">
        <v>849</v>
      </c>
      <c r="G632" s="79"/>
    </row>
    <row r="633" ht="28" customHeight="true" spans="2:7">
      <c r="B633" s="8" t="s">
        <v>838</v>
      </c>
      <c r="C633" s="25" t="s">
        <v>867</v>
      </c>
      <c r="D633" s="134"/>
      <c r="E633" s="134"/>
      <c r="F633" s="134"/>
      <c r="G633" s="134"/>
    </row>
    <row r="634" ht="28" customHeight="true" spans="2:7">
      <c r="B634" s="8" t="s">
        <v>484</v>
      </c>
      <c r="C634" s="25" t="s">
        <v>867</v>
      </c>
      <c r="D634" s="134"/>
      <c r="E634" s="134"/>
      <c r="F634" s="134"/>
      <c r="G634" s="134"/>
    </row>
    <row r="635" ht="48" customHeight="true" spans="2:7">
      <c r="B635" s="8" t="s">
        <v>486</v>
      </c>
      <c r="C635" s="148" t="s">
        <v>868</v>
      </c>
      <c r="D635" s="148"/>
      <c r="E635" s="148"/>
      <c r="F635" s="148"/>
      <c r="G635" s="148"/>
    </row>
    <row r="636" ht="30" customHeight="true" spans="2:7">
      <c r="B636" s="24" t="s">
        <v>488</v>
      </c>
      <c r="C636" s="17" t="s">
        <v>444</v>
      </c>
      <c r="D636" s="77" t="s">
        <v>445</v>
      </c>
      <c r="E636" s="77" t="s">
        <v>446</v>
      </c>
      <c r="F636" s="77" t="s">
        <v>447</v>
      </c>
      <c r="G636" s="77" t="s">
        <v>448</v>
      </c>
    </row>
    <row r="637" ht="32" customHeight="true" spans="2:7">
      <c r="B637" s="24"/>
      <c r="C637" s="135" t="s">
        <v>638</v>
      </c>
      <c r="D637" s="136" t="s">
        <v>869</v>
      </c>
      <c r="E637" s="136" t="s">
        <v>463</v>
      </c>
      <c r="F637" s="136" t="s">
        <v>451</v>
      </c>
      <c r="G637" s="136" t="s">
        <v>870</v>
      </c>
    </row>
    <row r="638" ht="32" customHeight="true" spans="2:7">
      <c r="B638" s="24"/>
      <c r="C638" s="135" t="s">
        <v>637</v>
      </c>
      <c r="D638" s="136" t="s">
        <v>871</v>
      </c>
      <c r="E638" s="136" t="s">
        <v>463</v>
      </c>
      <c r="F638" s="136" t="s">
        <v>451</v>
      </c>
      <c r="G638" s="136" t="s">
        <v>872</v>
      </c>
    </row>
    <row r="639" ht="32" customHeight="true" spans="2:7">
      <c r="B639" s="24"/>
      <c r="C639" s="135" t="s">
        <v>639</v>
      </c>
      <c r="D639" s="136" t="s">
        <v>820</v>
      </c>
      <c r="E639" s="136"/>
      <c r="F639" s="135" t="s">
        <v>495</v>
      </c>
      <c r="G639" s="136"/>
    </row>
    <row r="640" ht="18.75" spans="2:7">
      <c r="B640" s="114"/>
      <c r="C640" s="115"/>
      <c r="D640" s="115"/>
      <c r="E640" s="115"/>
      <c r="F640" s="115"/>
      <c r="G640" s="115"/>
    </row>
    <row r="641" ht="18.75" spans="2:7">
      <c r="B641" s="103" t="s">
        <v>472</v>
      </c>
      <c r="C641" s="104"/>
      <c r="D641" s="104"/>
      <c r="E641" s="104"/>
      <c r="F641" s="122"/>
      <c r="G641" s="122"/>
    </row>
    <row r="642" ht="27" spans="2:7">
      <c r="B642" s="5" t="s">
        <v>473</v>
      </c>
      <c r="C642" s="5"/>
      <c r="D642" s="5"/>
      <c r="E642" s="5"/>
      <c r="F642" s="5"/>
      <c r="G642" s="5"/>
    </row>
    <row r="643" ht="21" spans="2:7">
      <c r="B643" s="4" t="s">
        <v>474</v>
      </c>
      <c r="C643" s="6" t="s">
        <v>475</v>
      </c>
      <c r="D643" s="7"/>
      <c r="E643" s="7"/>
      <c r="F643" s="4" t="s">
        <v>476</v>
      </c>
      <c r="G643" s="4"/>
    </row>
    <row r="644" ht="30" customHeight="true" spans="2:7">
      <c r="B644" s="8" t="s">
        <v>477</v>
      </c>
      <c r="C644" s="132" t="s">
        <v>873</v>
      </c>
      <c r="D644" s="133"/>
      <c r="E644" s="133"/>
      <c r="F644" s="17" t="s">
        <v>439</v>
      </c>
      <c r="G644" s="153" t="s">
        <v>1</v>
      </c>
    </row>
    <row r="645" ht="21" customHeight="true" spans="2:7">
      <c r="B645" s="8" t="s">
        <v>479</v>
      </c>
      <c r="C645" s="134">
        <v>6</v>
      </c>
      <c r="D645" s="134"/>
      <c r="E645" s="134"/>
      <c r="F645" s="77" t="s">
        <v>848</v>
      </c>
      <c r="G645" s="151">
        <v>6</v>
      </c>
    </row>
    <row r="646" ht="21" customHeight="true" spans="2:7">
      <c r="B646" s="8"/>
      <c r="C646" s="134"/>
      <c r="D646" s="134"/>
      <c r="E646" s="134"/>
      <c r="F646" s="77" t="s">
        <v>849</v>
      </c>
      <c r="G646" s="79"/>
    </row>
    <row r="647" ht="24" customHeight="true" spans="2:7">
      <c r="B647" s="8" t="s">
        <v>838</v>
      </c>
      <c r="C647" s="25" t="s">
        <v>873</v>
      </c>
      <c r="D647" s="134"/>
      <c r="E647" s="134"/>
      <c r="F647" s="134"/>
      <c r="G647" s="134"/>
    </row>
    <row r="648" ht="24" customHeight="true" spans="2:7">
      <c r="B648" s="8" t="s">
        <v>484</v>
      </c>
      <c r="C648" s="25" t="s">
        <v>873</v>
      </c>
      <c r="D648" s="134"/>
      <c r="E648" s="134"/>
      <c r="F648" s="134"/>
      <c r="G648" s="134"/>
    </row>
    <row r="649" ht="50" customHeight="true" spans="2:7">
      <c r="B649" s="11" t="s">
        <v>486</v>
      </c>
      <c r="C649" s="154" t="s">
        <v>868</v>
      </c>
      <c r="D649" s="154"/>
      <c r="E649" s="154"/>
      <c r="F649" s="154"/>
      <c r="G649" s="154"/>
    </row>
    <row r="650" ht="27" customHeight="true" spans="2:7">
      <c r="B650" s="24" t="s">
        <v>488</v>
      </c>
      <c r="C650" s="17" t="s">
        <v>444</v>
      </c>
      <c r="D650" s="77" t="s">
        <v>445</v>
      </c>
      <c r="E650" s="77" t="s">
        <v>446</v>
      </c>
      <c r="F650" s="77" t="s">
        <v>447</v>
      </c>
      <c r="G650" s="77" t="s">
        <v>448</v>
      </c>
    </row>
    <row r="651" ht="42" customHeight="true" spans="2:7">
      <c r="B651" s="24"/>
      <c r="C651" s="119" t="s">
        <v>637</v>
      </c>
      <c r="D651" s="155" t="s">
        <v>871</v>
      </c>
      <c r="E651" s="155" t="s">
        <v>463</v>
      </c>
      <c r="F651" s="155" t="s">
        <v>451</v>
      </c>
      <c r="G651" s="155" t="s">
        <v>872</v>
      </c>
    </row>
    <row r="652" ht="39" customHeight="true" spans="2:7">
      <c r="B652" s="24"/>
      <c r="C652" s="119" t="s">
        <v>638</v>
      </c>
      <c r="D652" s="155" t="s">
        <v>869</v>
      </c>
      <c r="E652" s="155" t="s">
        <v>463</v>
      </c>
      <c r="F652" s="155" t="s">
        <v>451</v>
      </c>
      <c r="G652" s="155" t="s">
        <v>870</v>
      </c>
    </row>
    <row r="653" ht="18.75" spans="2:7">
      <c r="B653" s="24"/>
      <c r="C653" s="119" t="s">
        <v>639</v>
      </c>
      <c r="D653" s="155" t="s">
        <v>820</v>
      </c>
      <c r="E653" s="155"/>
      <c r="F653" s="119" t="s">
        <v>495</v>
      </c>
      <c r="G653" s="155"/>
    </row>
    <row r="654" ht="18.75" spans="2:7">
      <c r="B654" s="114"/>
      <c r="C654" s="115"/>
      <c r="D654" s="115"/>
      <c r="E654" s="115"/>
      <c r="F654" s="115"/>
      <c r="G654" s="115"/>
    </row>
    <row r="655" ht="18.75" spans="2:7">
      <c r="B655" s="130" t="s">
        <v>835</v>
      </c>
      <c r="C655" s="104"/>
      <c r="D655" s="104"/>
      <c r="E655" s="104"/>
      <c r="F655" s="122"/>
      <c r="G655" s="122"/>
    </row>
    <row r="656" ht="27" spans="2:7">
      <c r="B656" s="5" t="s">
        <v>473</v>
      </c>
      <c r="C656" s="5"/>
      <c r="D656" s="5"/>
      <c r="E656" s="5"/>
      <c r="F656" s="5"/>
      <c r="G656" s="5"/>
    </row>
    <row r="657" ht="21" spans="2:7">
      <c r="B657" s="4" t="s">
        <v>474</v>
      </c>
      <c r="C657" s="6" t="s">
        <v>475</v>
      </c>
      <c r="D657" s="7"/>
      <c r="E657" s="7"/>
      <c r="F657" s="4" t="s">
        <v>476</v>
      </c>
      <c r="G657" s="4"/>
    </row>
    <row r="658" ht="32" customHeight="true" spans="2:7">
      <c r="B658" s="8" t="s">
        <v>477</v>
      </c>
      <c r="C658" s="132" t="s">
        <v>874</v>
      </c>
      <c r="D658" s="133"/>
      <c r="E658" s="133"/>
      <c r="F658" s="17" t="s">
        <v>439</v>
      </c>
      <c r="G658" s="153" t="s">
        <v>1</v>
      </c>
    </row>
    <row r="659" ht="18.75" spans="2:7">
      <c r="B659" s="8" t="s">
        <v>479</v>
      </c>
      <c r="C659" s="134">
        <v>175</v>
      </c>
      <c r="D659" s="134"/>
      <c r="E659" s="134"/>
      <c r="F659" s="77" t="s">
        <v>848</v>
      </c>
      <c r="G659" s="151">
        <v>175</v>
      </c>
    </row>
    <row r="660" ht="18.75" spans="2:7">
      <c r="B660" s="8"/>
      <c r="C660" s="134"/>
      <c r="D660" s="134"/>
      <c r="E660" s="134"/>
      <c r="F660" s="77" t="s">
        <v>849</v>
      </c>
      <c r="G660" s="79"/>
    </row>
    <row r="661" ht="21" customHeight="true" spans="2:7">
      <c r="B661" s="8" t="s">
        <v>838</v>
      </c>
      <c r="C661" s="25" t="s">
        <v>874</v>
      </c>
      <c r="D661" s="134"/>
      <c r="E661" s="134"/>
      <c r="F661" s="134"/>
      <c r="G661" s="134"/>
    </row>
    <row r="662" ht="21" customHeight="true" spans="2:7">
      <c r="B662" s="8" t="s">
        <v>484</v>
      </c>
      <c r="C662" s="25" t="s">
        <v>874</v>
      </c>
      <c r="D662" s="134"/>
      <c r="E662" s="134"/>
      <c r="F662" s="134"/>
      <c r="G662" s="134"/>
    </row>
    <row r="663" ht="21" customHeight="true" spans="2:7">
      <c r="B663" s="11" t="s">
        <v>486</v>
      </c>
      <c r="C663" s="156" t="s">
        <v>875</v>
      </c>
      <c r="D663" s="157"/>
      <c r="E663" s="157"/>
      <c r="F663" s="157"/>
      <c r="G663" s="157"/>
    </row>
    <row r="664" ht="26" customHeight="true" spans="2:7">
      <c r="B664" s="24" t="s">
        <v>488</v>
      </c>
      <c r="C664" s="119" t="s">
        <v>444</v>
      </c>
      <c r="D664" s="119" t="s">
        <v>445</v>
      </c>
      <c r="E664" s="119" t="s">
        <v>446</v>
      </c>
      <c r="F664" s="119" t="s">
        <v>447</v>
      </c>
      <c r="G664" s="119" t="s">
        <v>448</v>
      </c>
    </row>
    <row r="665" ht="28" customHeight="true" spans="2:7">
      <c r="B665" s="24"/>
      <c r="C665" s="119" t="s">
        <v>876</v>
      </c>
      <c r="D665" s="155" t="s">
        <v>811</v>
      </c>
      <c r="E665" s="119" t="s">
        <v>672</v>
      </c>
      <c r="F665" s="155" t="s">
        <v>451</v>
      </c>
      <c r="G665" s="155" t="s">
        <v>877</v>
      </c>
    </row>
    <row r="666" ht="28" customHeight="true" spans="2:7">
      <c r="B666" s="24"/>
      <c r="C666" s="119" t="s">
        <v>842</v>
      </c>
      <c r="D666" s="155" t="s">
        <v>811</v>
      </c>
      <c r="E666" s="155" t="s">
        <v>463</v>
      </c>
      <c r="F666" s="155" t="s">
        <v>451</v>
      </c>
      <c r="G666" s="155" t="s">
        <v>812</v>
      </c>
    </row>
    <row r="667" ht="28" customHeight="true" spans="2:7">
      <c r="B667" s="24"/>
      <c r="C667" s="119" t="s">
        <v>878</v>
      </c>
      <c r="D667" s="155" t="s">
        <v>811</v>
      </c>
      <c r="E667" s="155" t="s">
        <v>463</v>
      </c>
      <c r="F667" s="155" t="s">
        <v>451</v>
      </c>
      <c r="G667" s="155" t="s">
        <v>879</v>
      </c>
    </row>
    <row r="668" ht="28" customHeight="true" spans="2:7">
      <c r="B668" s="24"/>
      <c r="C668" s="155" t="s">
        <v>880</v>
      </c>
      <c r="D668" s="155" t="s">
        <v>811</v>
      </c>
      <c r="E668" s="119" t="s">
        <v>790</v>
      </c>
      <c r="F668" s="119" t="s">
        <v>515</v>
      </c>
      <c r="G668" s="155">
        <v>175</v>
      </c>
    </row>
    <row r="669" ht="28" customHeight="true" spans="2:7">
      <c r="B669" s="24"/>
      <c r="C669" s="119" t="s">
        <v>881</v>
      </c>
      <c r="D669" s="155" t="s">
        <v>820</v>
      </c>
      <c r="E669" s="155"/>
      <c r="F669" s="119" t="s">
        <v>495</v>
      </c>
      <c r="G669" s="155"/>
    </row>
    <row r="670" ht="18.75" spans="2:7">
      <c r="B670" s="114"/>
      <c r="C670" s="158"/>
      <c r="D670" s="159"/>
      <c r="E670" s="159"/>
      <c r="F670" s="162"/>
      <c r="G670" s="162"/>
    </row>
    <row r="671" ht="18.75" spans="2:7">
      <c r="B671" s="103" t="s">
        <v>472</v>
      </c>
      <c r="C671" s="104"/>
      <c r="D671" s="104"/>
      <c r="E671" s="104"/>
      <c r="F671" s="122"/>
      <c r="G671" s="122"/>
    </row>
    <row r="672" ht="27" spans="2:7">
      <c r="B672" s="5" t="s">
        <v>473</v>
      </c>
      <c r="C672" s="5"/>
      <c r="D672" s="5"/>
      <c r="E672" s="5"/>
      <c r="F672" s="5"/>
      <c r="G672" s="5"/>
    </row>
    <row r="673" ht="21" spans="2:7">
      <c r="B673" s="146" t="s">
        <v>791</v>
      </c>
      <c r="C673" s="147" t="s">
        <v>1</v>
      </c>
      <c r="D673" s="7"/>
      <c r="E673" s="7"/>
      <c r="F673" s="146" t="s">
        <v>8</v>
      </c>
      <c r="G673" s="4"/>
    </row>
    <row r="674" ht="24" customHeight="true" spans="2:7">
      <c r="B674" s="17" t="s">
        <v>846</v>
      </c>
      <c r="C674" s="132" t="s">
        <v>882</v>
      </c>
      <c r="D674" s="133"/>
      <c r="E674" s="133"/>
      <c r="F674" s="17" t="s">
        <v>439</v>
      </c>
      <c r="G674" s="153" t="s">
        <v>1</v>
      </c>
    </row>
    <row r="675" ht="24" customHeight="true" spans="2:7">
      <c r="B675" s="8" t="s">
        <v>479</v>
      </c>
      <c r="C675" s="134">
        <v>8095</v>
      </c>
      <c r="D675" s="134"/>
      <c r="E675" s="134"/>
      <c r="F675" s="77" t="s">
        <v>848</v>
      </c>
      <c r="G675" s="151">
        <v>8095</v>
      </c>
    </row>
    <row r="676" ht="24" customHeight="true" spans="2:7">
      <c r="B676" s="8"/>
      <c r="C676" s="134"/>
      <c r="D676" s="134"/>
      <c r="E676" s="134"/>
      <c r="F676" s="77" t="s">
        <v>849</v>
      </c>
      <c r="G676" s="79"/>
    </row>
    <row r="677" ht="25" customHeight="true" spans="2:7">
      <c r="B677" s="17" t="s">
        <v>482</v>
      </c>
      <c r="C677" s="25" t="s">
        <v>882</v>
      </c>
      <c r="D677" s="134"/>
      <c r="E677" s="134"/>
      <c r="F677" s="134"/>
      <c r="G677" s="134"/>
    </row>
    <row r="678" ht="25" customHeight="true" spans="2:7">
      <c r="B678" s="17" t="s">
        <v>851</v>
      </c>
      <c r="C678" s="25" t="s">
        <v>882</v>
      </c>
      <c r="D678" s="134"/>
      <c r="E678" s="134"/>
      <c r="F678" s="134"/>
      <c r="G678" s="134"/>
    </row>
    <row r="679" ht="69" customHeight="true" spans="2:7">
      <c r="B679" s="17" t="s">
        <v>759</v>
      </c>
      <c r="C679" s="160" t="s">
        <v>883</v>
      </c>
      <c r="D679" s="161"/>
      <c r="E679" s="161"/>
      <c r="F679" s="161"/>
      <c r="G679" s="161"/>
    </row>
    <row r="680" ht="23" customHeight="true" spans="2:7">
      <c r="B680" s="43" t="s">
        <v>443</v>
      </c>
      <c r="C680" s="119" t="s">
        <v>444</v>
      </c>
      <c r="D680" s="119" t="s">
        <v>445</v>
      </c>
      <c r="E680" s="119" t="s">
        <v>446</v>
      </c>
      <c r="F680" s="119" t="s">
        <v>447</v>
      </c>
      <c r="G680" s="119" t="s">
        <v>448</v>
      </c>
    </row>
    <row r="681" ht="30" customHeight="true" spans="2:7">
      <c r="B681" s="24"/>
      <c r="C681" s="119" t="s">
        <v>884</v>
      </c>
      <c r="D681" s="155" t="s">
        <v>811</v>
      </c>
      <c r="E681" s="119" t="s">
        <v>672</v>
      </c>
      <c r="F681" s="155" t="s">
        <v>451</v>
      </c>
      <c r="G681" s="155" t="s">
        <v>885</v>
      </c>
    </row>
    <row r="682" ht="30" customHeight="true" spans="2:7">
      <c r="B682" s="24"/>
      <c r="C682" s="119" t="s">
        <v>886</v>
      </c>
      <c r="D682" s="155" t="s">
        <v>811</v>
      </c>
      <c r="E682" s="155" t="s">
        <v>463</v>
      </c>
      <c r="F682" s="155" t="s">
        <v>451</v>
      </c>
      <c r="G682" s="155" t="s">
        <v>870</v>
      </c>
    </row>
    <row r="683" ht="30" customHeight="true" spans="2:7">
      <c r="B683" s="24"/>
      <c r="C683" s="119" t="s">
        <v>887</v>
      </c>
      <c r="D683" s="155" t="s">
        <v>820</v>
      </c>
      <c r="E683" s="155" t="s">
        <v>463</v>
      </c>
      <c r="F683" s="155" t="s">
        <v>451</v>
      </c>
      <c r="G683" s="155" t="s">
        <v>888</v>
      </c>
    </row>
    <row r="684" ht="30" customHeight="true" spans="2:7">
      <c r="B684" s="24"/>
      <c r="C684" s="119" t="s">
        <v>889</v>
      </c>
      <c r="D684" s="136" t="s">
        <v>872</v>
      </c>
      <c r="E684" s="119" t="s">
        <v>890</v>
      </c>
      <c r="F684" s="155" t="s">
        <v>451</v>
      </c>
      <c r="G684" s="155" t="s">
        <v>870</v>
      </c>
    </row>
    <row r="685" ht="30" customHeight="true" spans="2:7">
      <c r="B685" s="24"/>
      <c r="C685" s="119" t="s">
        <v>891</v>
      </c>
      <c r="D685" s="136" t="s">
        <v>892</v>
      </c>
      <c r="E685" s="119" t="s">
        <v>890</v>
      </c>
      <c r="F685" s="155" t="s">
        <v>451</v>
      </c>
      <c r="G685" s="155" t="s">
        <v>893</v>
      </c>
    </row>
    <row r="686" ht="18.75" spans="2:7">
      <c r="B686" s="114"/>
      <c r="C686" s="158"/>
      <c r="D686" s="159"/>
      <c r="E686" s="159"/>
      <c r="F686" s="162"/>
      <c r="G686" s="162"/>
    </row>
    <row r="687" ht="18.75" spans="2:7">
      <c r="B687" s="103" t="s">
        <v>472</v>
      </c>
      <c r="C687" s="104"/>
      <c r="D687" s="104"/>
      <c r="E687" s="104"/>
      <c r="F687" s="122"/>
      <c r="G687" s="122"/>
    </row>
    <row r="688" ht="27" spans="2:7">
      <c r="B688" s="5" t="s">
        <v>473</v>
      </c>
      <c r="C688" s="5"/>
      <c r="D688" s="5"/>
      <c r="E688" s="5"/>
      <c r="F688" s="5"/>
      <c r="G688" s="5"/>
    </row>
    <row r="689" ht="21" customHeight="true" spans="2:7">
      <c r="B689" s="4" t="s">
        <v>474</v>
      </c>
      <c r="C689" s="6" t="s">
        <v>475</v>
      </c>
      <c r="D689" s="7"/>
      <c r="E689" s="7"/>
      <c r="F689" s="4" t="s">
        <v>476</v>
      </c>
      <c r="G689" s="4"/>
    </row>
    <row r="690" ht="28" customHeight="true" spans="2:7">
      <c r="B690" s="17" t="s">
        <v>846</v>
      </c>
      <c r="C690" s="132" t="s">
        <v>894</v>
      </c>
      <c r="D690" s="133"/>
      <c r="E690" s="133"/>
      <c r="F690" s="17" t="s">
        <v>439</v>
      </c>
      <c r="G690" s="153" t="s">
        <v>1</v>
      </c>
    </row>
    <row r="691" ht="23" customHeight="true" spans="2:7">
      <c r="B691" s="8" t="s">
        <v>479</v>
      </c>
      <c r="C691" s="134">
        <v>873</v>
      </c>
      <c r="D691" s="134"/>
      <c r="E691" s="134"/>
      <c r="F691" s="77" t="s">
        <v>848</v>
      </c>
      <c r="G691" s="151">
        <v>873</v>
      </c>
    </row>
    <row r="692" ht="23" customHeight="true" spans="2:7">
      <c r="B692" s="8"/>
      <c r="C692" s="134"/>
      <c r="D692" s="134"/>
      <c r="E692" s="134"/>
      <c r="F692" s="77" t="s">
        <v>849</v>
      </c>
      <c r="G692" s="79"/>
    </row>
    <row r="693" ht="28" customHeight="true" spans="2:7">
      <c r="B693" s="17" t="s">
        <v>482</v>
      </c>
      <c r="C693" s="25" t="s">
        <v>894</v>
      </c>
      <c r="D693" s="134"/>
      <c r="E693" s="134"/>
      <c r="F693" s="134"/>
      <c r="G693" s="134"/>
    </row>
    <row r="694" ht="28" customHeight="true" spans="2:7">
      <c r="B694" s="17" t="s">
        <v>851</v>
      </c>
      <c r="C694" s="25" t="s">
        <v>894</v>
      </c>
      <c r="D694" s="134"/>
      <c r="E694" s="134"/>
      <c r="F694" s="134"/>
      <c r="G694" s="134"/>
    </row>
    <row r="695" ht="28" customHeight="true" spans="2:7">
      <c r="B695" s="17" t="s">
        <v>759</v>
      </c>
      <c r="C695" s="25" t="s">
        <v>895</v>
      </c>
      <c r="D695" s="134"/>
      <c r="E695" s="134"/>
      <c r="F695" s="134"/>
      <c r="G695" s="134"/>
    </row>
    <row r="696" ht="28" customHeight="true" spans="2:7">
      <c r="B696" s="43" t="s">
        <v>443</v>
      </c>
      <c r="C696" s="119" t="s">
        <v>444</v>
      </c>
      <c r="D696" s="119" t="s">
        <v>445</v>
      </c>
      <c r="E696" s="119" t="s">
        <v>446</v>
      </c>
      <c r="F696" s="119" t="s">
        <v>447</v>
      </c>
      <c r="G696" s="119" t="s">
        <v>448</v>
      </c>
    </row>
    <row r="697" ht="28" customHeight="true" spans="2:7">
      <c r="B697" s="24"/>
      <c r="C697" s="119" t="s">
        <v>884</v>
      </c>
      <c r="D697" s="155" t="s">
        <v>811</v>
      </c>
      <c r="E697" s="119" t="s">
        <v>672</v>
      </c>
      <c r="F697" s="155" t="s">
        <v>451</v>
      </c>
      <c r="G697" s="155" t="s">
        <v>885</v>
      </c>
    </row>
    <row r="698" ht="28" customHeight="true" spans="2:7">
      <c r="B698" s="24"/>
      <c r="C698" s="119" t="s">
        <v>886</v>
      </c>
      <c r="D698" s="155" t="s">
        <v>811</v>
      </c>
      <c r="E698" s="155" t="s">
        <v>463</v>
      </c>
      <c r="F698" s="155" t="s">
        <v>451</v>
      </c>
      <c r="G698" s="155" t="s">
        <v>870</v>
      </c>
    </row>
    <row r="699" ht="28" customHeight="true" spans="2:7">
      <c r="B699" s="24"/>
      <c r="C699" s="119" t="s">
        <v>887</v>
      </c>
      <c r="D699" s="155" t="s">
        <v>820</v>
      </c>
      <c r="E699" s="155" t="s">
        <v>463</v>
      </c>
      <c r="F699" s="155" t="s">
        <v>451</v>
      </c>
      <c r="G699" s="155" t="s">
        <v>888</v>
      </c>
    </row>
    <row r="700" ht="28" customHeight="true" spans="2:7">
      <c r="B700" s="24"/>
      <c r="C700" s="119" t="s">
        <v>889</v>
      </c>
      <c r="D700" s="136" t="s">
        <v>872</v>
      </c>
      <c r="E700" s="119" t="s">
        <v>890</v>
      </c>
      <c r="F700" s="155" t="s">
        <v>451</v>
      </c>
      <c r="G700" s="155" t="s">
        <v>870</v>
      </c>
    </row>
    <row r="701" ht="28" customHeight="true" spans="2:7">
      <c r="B701" s="24"/>
      <c r="C701" s="119" t="s">
        <v>891</v>
      </c>
      <c r="D701" s="136" t="s">
        <v>892</v>
      </c>
      <c r="E701" s="119" t="s">
        <v>890</v>
      </c>
      <c r="F701" s="155" t="s">
        <v>451</v>
      </c>
      <c r="G701" s="155" t="s">
        <v>893</v>
      </c>
    </row>
    <row r="702" ht="18.75" spans="2:7">
      <c r="B702" s="114"/>
      <c r="C702" s="158"/>
      <c r="D702" s="159"/>
      <c r="E702" s="159"/>
      <c r="F702" s="162"/>
      <c r="G702" s="162"/>
    </row>
    <row r="703" ht="18.75" spans="2:7">
      <c r="B703" s="130" t="s">
        <v>835</v>
      </c>
      <c r="C703" s="104"/>
      <c r="D703" s="104"/>
      <c r="E703" s="104"/>
      <c r="F703" s="122"/>
      <c r="G703" s="122"/>
    </row>
    <row r="704" ht="27" spans="2:7">
      <c r="B704" s="5" t="s">
        <v>473</v>
      </c>
      <c r="C704" s="5"/>
      <c r="D704" s="5"/>
      <c r="E704" s="5"/>
      <c r="F704" s="5"/>
      <c r="G704" s="5"/>
    </row>
    <row r="705" ht="19" customHeight="true" spans="2:7">
      <c r="B705" s="146" t="s">
        <v>791</v>
      </c>
      <c r="C705" s="147" t="s">
        <v>1</v>
      </c>
      <c r="D705" s="7"/>
      <c r="E705" s="7"/>
      <c r="F705" s="146" t="s">
        <v>8</v>
      </c>
      <c r="G705" s="4"/>
    </row>
    <row r="706" ht="24" customHeight="true" spans="2:7">
      <c r="B706" s="17" t="s">
        <v>846</v>
      </c>
      <c r="C706" s="132" t="s">
        <v>896</v>
      </c>
      <c r="D706" s="133"/>
      <c r="E706" s="133"/>
      <c r="F706" s="17" t="s">
        <v>439</v>
      </c>
      <c r="G706" s="17" t="s">
        <v>1</v>
      </c>
    </row>
    <row r="707" ht="19" customHeight="true" spans="2:7">
      <c r="B707" s="8" t="s">
        <v>479</v>
      </c>
      <c r="C707" s="134">
        <v>2587</v>
      </c>
      <c r="D707" s="134"/>
      <c r="E707" s="134"/>
      <c r="F707" s="77" t="s">
        <v>848</v>
      </c>
      <c r="G707" s="151">
        <v>2587</v>
      </c>
    </row>
    <row r="708" ht="19" customHeight="true" spans="2:7">
      <c r="B708" s="8"/>
      <c r="C708" s="134"/>
      <c r="D708" s="134"/>
      <c r="E708" s="134"/>
      <c r="F708" s="77" t="s">
        <v>849</v>
      </c>
      <c r="G708" s="79"/>
    </row>
    <row r="709" ht="22" customHeight="true" spans="2:7">
      <c r="B709" s="17" t="s">
        <v>482</v>
      </c>
      <c r="C709" s="25" t="s">
        <v>896</v>
      </c>
      <c r="D709" s="134"/>
      <c r="E709" s="134"/>
      <c r="F709" s="134"/>
      <c r="G709" s="134"/>
    </row>
    <row r="710" ht="22" customHeight="true" spans="2:7">
      <c r="B710" s="17" t="s">
        <v>851</v>
      </c>
      <c r="C710" s="25" t="s">
        <v>897</v>
      </c>
      <c r="D710" s="134"/>
      <c r="E710" s="134"/>
      <c r="F710" s="134"/>
      <c r="G710" s="134"/>
    </row>
    <row r="711" ht="22" customHeight="true" spans="2:7">
      <c r="B711" s="17" t="s">
        <v>759</v>
      </c>
      <c r="C711" s="25" t="s">
        <v>898</v>
      </c>
      <c r="D711" s="134"/>
      <c r="E711" s="134"/>
      <c r="F711" s="134"/>
      <c r="G711" s="134"/>
    </row>
    <row r="712" ht="19" customHeight="true" spans="2:7">
      <c r="B712" s="43" t="s">
        <v>443</v>
      </c>
      <c r="C712" s="135" t="s">
        <v>444</v>
      </c>
      <c r="D712" s="135" t="s">
        <v>445</v>
      </c>
      <c r="E712" s="135" t="s">
        <v>446</v>
      </c>
      <c r="F712" s="135" t="s">
        <v>447</v>
      </c>
      <c r="G712" s="135" t="s">
        <v>448</v>
      </c>
    </row>
    <row r="713" ht="19" customHeight="true" spans="2:7">
      <c r="B713" s="24"/>
      <c r="C713" s="135" t="s">
        <v>842</v>
      </c>
      <c r="D713" s="136" t="s">
        <v>811</v>
      </c>
      <c r="E713" s="136" t="s">
        <v>463</v>
      </c>
      <c r="F713" s="136" t="s">
        <v>451</v>
      </c>
      <c r="G713" s="136" t="s">
        <v>812</v>
      </c>
    </row>
    <row r="714" ht="39" customHeight="true" spans="2:7">
      <c r="B714" s="24"/>
      <c r="C714" s="135" t="s">
        <v>899</v>
      </c>
      <c r="D714" s="136" t="s">
        <v>814</v>
      </c>
      <c r="E714" s="135" t="s">
        <v>790</v>
      </c>
      <c r="F714" s="135" t="s">
        <v>515</v>
      </c>
      <c r="G714" s="136">
        <v>2587</v>
      </c>
    </row>
    <row r="715" ht="19" customHeight="true" spans="2:7">
      <c r="B715" s="24"/>
      <c r="C715" s="135" t="s">
        <v>900</v>
      </c>
      <c r="D715" s="136" t="s">
        <v>811</v>
      </c>
      <c r="E715" s="136"/>
      <c r="F715" s="135" t="s">
        <v>495</v>
      </c>
      <c r="G715" s="136"/>
    </row>
    <row r="716" ht="19" customHeight="true" spans="2:7">
      <c r="B716" s="24"/>
      <c r="C716" s="135" t="s">
        <v>901</v>
      </c>
      <c r="D716" s="136" t="s">
        <v>820</v>
      </c>
      <c r="E716" s="136"/>
      <c r="F716" s="135" t="s">
        <v>495</v>
      </c>
      <c r="G716" s="136"/>
    </row>
    <row r="717" ht="18.75" spans="2:7">
      <c r="B717" s="114"/>
      <c r="C717" s="115"/>
      <c r="D717" s="115"/>
      <c r="E717" s="115"/>
      <c r="F717" s="115"/>
      <c r="G717" s="115"/>
    </row>
    <row r="718" ht="18.75" spans="2:7">
      <c r="B718" s="103" t="s">
        <v>472</v>
      </c>
      <c r="C718" s="104"/>
      <c r="D718" s="104"/>
      <c r="E718" s="104"/>
      <c r="F718" s="122"/>
      <c r="G718" s="122"/>
    </row>
    <row r="719" ht="27" spans="2:7">
      <c r="B719" s="5" t="s">
        <v>473</v>
      </c>
      <c r="C719" s="5"/>
      <c r="D719" s="5"/>
      <c r="E719" s="5"/>
      <c r="F719" s="5"/>
      <c r="G719" s="5"/>
    </row>
    <row r="720" s="2" customFormat="true" ht="24" customHeight="true" spans="2:7">
      <c r="B720" s="123" t="s">
        <v>902</v>
      </c>
      <c r="C720" s="163" t="s">
        <v>795</v>
      </c>
      <c r="D720" s="107"/>
      <c r="E720" s="107"/>
      <c r="F720" s="123" t="s">
        <v>903</v>
      </c>
      <c r="G720" s="123"/>
    </row>
    <row r="721" s="2" customFormat="true" ht="25" customHeight="true" spans="2:7">
      <c r="B721" s="108" t="s">
        <v>792</v>
      </c>
      <c r="C721" s="109" t="s">
        <v>904</v>
      </c>
      <c r="D721" s="109"/>
      <c r="E721" s="109"/>
      <c r="F721" s="108" t="s">
        <v>794</v>
      </c>
      <c r="G721" s="108" t="s">
        <v>795</v>
      </c>
    </row>
    <row r="722" s="2" customFormat="true" ht="17" customHeight="true" spans="2:7">
      <c r="B722" s="108" t="s">
        <v>796</v>
      </c>
      <c r="C722" s="110">
        <v>704</v>
      </c>
      <c r="D722" s="110"/>
      <c r="E722" s="110"/>
      <c r="F722" s="113" t="s">
        <v>797</v>
      </c>
      <c r="G722" s="113">
        <v>704</v>
      </c>
    </row>
    <row r="723" s="2" customFormat="true" ht="17" customHeight="true" spans="2:7">
      <c r="B723" s="108"/>
      <c r="C723" s="110"/>
      <c r="D723" s="110"/>
      <c r="E723" s="110"/>
      <c r="F723" s="113" t="s">
        <v>798</v>
      </c>
      <c r="G723" s="113"/>
    </row>
    <row r="724" s="2" customFormat="true" ht="25" customHeight="true" spans="2:7">
      <c r="B724" s="108" t="s">
        <v>799</v>
      </c>
      <c r="C724" s="110" t="s">
        <v>905</v>
      </c>
      <c r="D724" s="110"/>
      <c r="E724" s="110"/>
      <c r="F724" s="110"/>
      <c r="G724" s="110"/>
    </row>
    <row r="725" s="2" customFormat="true" ht="25" customHeight="true" spans="2:7">
      <c r="B725" s="108" t="s">
        <v>801</v>
      </c>
      <c r="C725" s="69" t="s">
        <v>897</v>
      </c>
      <c r="D725" s="110"/>
      <c r="E725" s="110"/>
      <c r="F725" s="110"/>
      <c r="G725" s="110"/>
    </row>
    <row r="726" s="2" customFormat="true" ht="25" customHeight="true" spans="2:7">
      <c r="B726" s="108" t="s">
        <v>802</v>
      </c>
      <c r="C726" s="110" t="s">
        <v>906</v>
      </c>
      <c r="D726" s="110"/>
      <c r="E726" s="110"/>
      <c r="F726" s="110"/>
      <c r="G726" s="110"/>
    </row>
    <row r="727" s="2" customFormat="true" ht="25" customHeight="true" spans="2:7">
      <c r="B727" s="112" t="s">
        <v>804</v>
      </c>
      <c r="C727" s="108" t="s">
        <v>805</v>
      </c>
      <c r="D727" s="113" t="s">
        <v>806</v>
      </c>
      <c r="E727" s="113" t="s">
        <v>807</v>
      </c>
      <c r="F727" s="113" t="s">
        <v>808</v>
      </c>
      <c r="G727" s="113" t="s">
        <v>809</v>
      </c>
    </row>
    <row r="728" s="2" customFormat="true" ht="25" customHeight="true" spans="2:7">
      <c r="B728" s="112"/>
      <c r="C728" s="111" t="s">
        <v>810</v>
      </c>
      <c r="D728" s="111" t="s">
        <v>811</v>
      </c>
      <c r="E728" s="111" t="s">
        <v>463</v>
      </c>
      <c r="F728" s="111" t="s">
        <v>451</v>
      </c>
      <c r="G728" s="111" t="s">
        <v>812</v>
      </c>
    </row>
    <row r="729" s="2" customFormat="true" ht="39" customHeight="true" spans="2:7">
      <c r="B729" s="112"/>
      <c r="C729" s="111" t="s">
        <v>907</v>
      </c>
      <c r="D729" s="111" t="s">
        <v>814</v>
      </c>
      <c r="E729" s="111" t="s">
        <v>815</v>
      </c>
      <c r="F729" s="111" t="s">
        <v>816</v>
      </c>
      <c r="G729" s="111">
        <v>704</v>
      </c>
    </row>
    <row r="730" s="2" customFormat="true" ht="25" customHeight="true" spans="2:7">
      <c r="B730" s="112"/>
      <c r="C730" s="111" t="s">
        <v>908</v>
      </c>
      <c r="D730" s="111" t="s">
        <v>811</v>
      </c>
      <c r="E730" s="111"/>
      <c r="F730" s="111" t="s">
        <v>818</v>
      </c>
      <c r="G730" s="111"/>
    </row>
    <row r="731" s="2" customFormat="true" ht="25" customHeight="true" spans="2:7">
      <c r="B731" s="112"/>
      <c r="C731" s="111" t="s">
        <v>909</v>
      </c>
      <c r="D731" s="111" t="s">
        <v>820</v>
      </c>
      <c r="E731" s="111"/>
      <c r="F731" s="111" t="s">
        <v>818</v>
      </c>
      <c r="G731" s="111"/>
    </row>
    <row r="732" s="2" customFormat="true" ht="25" customHeight="true" spans="2:7">
      <c r="B732" s="164"/>
      <c r="C732" s="165"/>
      <c r="D732" s="165"/>
      <c r="E732" s="165"/>
      <c r="F732" s="172"/>
      <c r="G732" s="172"/>
    </row>
    <row r="733" ht="18.75" spans="2:7">
      <c r="B733" s="130" t="s">
        <v>835</v>
      </c>
      <c r="C733" s="104"/>
      <c r="D733" s="104"/>
      <c r="E733" s="104"/>
      <c r="F733" s="122"/>
      <c r="G733" s="122"/>
    </row>
    <row r="734" ht="27" spans="2:7">
      <c r="B734" s="5" t="s">
        <v>473</v>
      </c>
      <c r="C734" s="5"/>
      <c r="D734" s="5"/>
      <c r="E734" s="5"/>
      <c r="F734" s="5"/>
      <c r="G734" s="5"/>
    </row>
    <row r="735" ht="21" spans="2:7">
      <c r="B735" s="146" t="s">
        <v>791</v>
      </c>
      <c r="C735" s="147" t="s">
        <v>1</v>
      </c>
      <c r="D735" s="7"/>
      <c r="E735" s="7"/>
      <c r="F735" s="146" t="s">
        <v>8</v>
      </c>
      <c r="G735" s="4"/>
    </row>
    <row r="736" ht="18" customHeight="true" spans="2:7">
      <c r="B736" s="17" t="s">
        <v>846</v>
      </c>
      <c r="C736" s="132" t="s">
        <v>910</v>
      </c>
      <c r="D736" s="133"/>
      <c r="E736" s="133"/>
      <c r="F736" s="17" t="s">
        <v>439</v>
      </c>
      <c r="G736" s="153" t="s">
        <v>1</v>
      </c>
    </row>
    <row r="737" ht="18" customHeight="true" spans="2:7">
      <c r="B737" s="8" t="s">
        <v>479</v>
      </c>
      <c r="C737" s="134">
        <v>367</v>
      </c>
      <c r="D737" s="134"/>
      <c r="E737" s="134"/>
      <c r="F737" s="77" t="s">
        <v>848</v>
      </c>
      <c r="G737" s="151">
        <v>367</v>
      </c>
    </row>
    <row r="738" ht="18" customHeight="true" spans="2:7">
      <c r="B738" s="8"/>
      <c r="C738" s="134"/>
      <c r="D738" s="134"/>
      <c r="E738" s="134"/>
      <c r="F738" s="77" t="s">
        <v>849</v>
      </c>
      <c r="G738" s="79"/>
    </row>
    <row r="739" ht="27" customHeight="true" spans="2:7">
      <c r="B739" s="17" t="s">
        <v>482</v>
      </c>
      <c r="C739" s="25" t="s">
        <v>910</v>
      </c>
      <c r="D739" s="134"/>
      <c r="E739" s="134"/>
      <c r="F739" s="134"/>
      <c r="G739" s="134"/>
    </row>
    <row r="740" ht="27" customHeight="true" spans="2:7">
      <c r="B740" s="17" t="s">
        <v>851</v>
      </c>
      <c r="C740" s="25" t="s">
        <v>911</v>
      </c>
      <c r="D740" s="134"/>
      <c r="E740" s="134"/>
      <c r="F740" s="134"/>
      <c r="G740" s="134"/>
    </row>
    <row r="741" ht="45" customHeight="true" spans="2:7">
      <c r="B741" s="17" t="s">
        <v>759</v>
      </c>
      <c r="C741" s="166" t="s">
        <v>912</v>
      </c>
      <c r="D741" s="167"/>
      <c r="E741" s="167"/>
      <c r="F741" s="167"/>
      <c r="G741" s="167"/>
    </row>
    <row r="742" ht="23" customHeight="true" spans="2:7">
      <c r="B742" s="43" t="s">
        <v>443</v>
      </c>
      <c r="C742" s="135" t="s">
        <v>444</v>
      </c>
      <c r="D742" s="135" t="s">
        <v>445</v>
      </c>
      <c r="E742" s="135" t="s">
        <v>446</v>
      </c>
      <c r="F742" s="135" t="s">
        <v>447</v>
      </c>
      <c r="G742" s="135" t="s">
        <v>448</v>
      </c>
    </row>
    <row r="743" ht="22" customHeight="true" spans="2:7">
      <c r="B743" s="24"/>
      <c r="C743" s="135" t="s">
        <v>913</v>
      </c>
      <c r="D743" s="136" t="s">
        <v>814</v>
      </c>
      <c r="E743" s="136" t="s">
        <v>463</v>
      </c>
      <c r="F743" s="136" t="s">
        <v>451</v>
      </c>
      <c r="G743" s="136" t="s">
        <v>914</v>
      </c>
    </row>
    <row r="744" ht="22" customHeight="true" spans="2:7">
      <c r="B744" s="24"/>
      <c r="C744" s="135" t="s">
        <v>915</v>
      </c>
      <c r="D744" s="136" t="s">
        <v>814</v>
      </c>
      <c r="E744" s="136" t="s">
        <v>463</v>
      </c>
      <c r="F744" s="136" t="s">
        <v>451</v>
      </c>
      <c r="G744" s="136" t="s">
        <v>914</v>
      </c>
    </row>
    <row r="745" ht="22" customHeight="true" spans="2:7">
      <c r="B745" s="24"/>
      <c r="C745" s="135" t="s">
        <v>854</v>
      </c>
      <c r="D745" s="136" t="s">
        <v>820</v>
      </c>
      <c r="E745" s="136" t="s">
        <v>463</v>
      </c>
      <c r="F745" s="136" t="s">
        <v>451</v>
      </c>
      <c r="G745" s="136" t="s">
        <v>812</v>
      </c>
    </row>
    <row r="746" ht="18.75" spans="2:7">
      <c r="B746" s="114"/>
      <c r="C746" s="115"/>
      <c r="D746" s="115"/>
      <c r="E746" s="115"/>
      <c r="F746" s="115"/>
      <c r="G746" s="115"/>
    </row>
    <row r="747" ht="18.75" spans="2:7">
      <c r="B747" s="103" t="s">
        <v>472</v>
      </c>
      <c r="C747" s="104"/>
      <c r="D747" s="104"/>
      <c r="E747" s="104"/>
      <c r="F747" s="122"/>
      <c r="G747" s="122"/>
    </row>
    <row r="748" ht="27" spans="2:7">
      <c r="B748" s="5" t="s">
        <v>473</v>
      </c>
      <c r="C748" s="5"/>
      <c r="D748" s="5"/>
      <c r="E748" s="5"/>
      <c r="F748" s="5"/>
      <c r="G748" s="5"/>
    </row>
    <row r="749" ht="21" spans="2:7">
      <c r="B749" s="146" t="s">
        <v>791</v>
      </c>
      <c r="C749" s="147" t="s">
        <v>1</v>
      </c>
      <c r="D749" s="7"/>
      <c r="E749" s="7"/>
      <c r="F749" s="146" t="s">
        <v>8</v>
      </c>
      <c r="G749" s="4"/>
    </row>
    <row r="750" ht="23" customHeight="true" spans="2:7">
      <c r="B750" s="17" t="s">
        <v>846</v>
      </c>
      <c r="C750" s="132" t="s">
        <v>916</v>
      </c>
      <c r="D750" s="133"/>
      <c r="E750" s="133"/>
      <c r="F750" s="17" t="s">
        <v>439</v>
      </c>
      <c r="G750" s="153" t="s">
        <v>1</v>
      </c>
    </row>
    <row r="751" ht="23" customHeight="true" spans="2:7">
      <c r="B751" s="8" t="s">
        <v>479</v>
      </c>
      <c r="C751" s="134">
        <v>35</v>
      </c>
      <c r="D751" s="134"/>
      <c r="E751" s="134"/>
      <c r="F751" s="77" t="s">
        <v>848</v>
      </c>
      <c r="G751" s="151">
        <v>35</v>
      </c>
    </row>
    <row r="752" ht="23" customHeight="true" spans="2:7">
      <c r="B752" s="8"/>
      <c r="C752" s="134"/>
      <c r="D752" s="134"/>
      <c r="E752" s="134"/>
      <c r="F752" s="77" t="s">
        <v>849</v>
      </c>
      <c r="G752" s="79"/>
    </row>
    <row r="753" ht="23" customHeight="true" spans="2:7">
      <c r="B753" s="17" t="s">
        <v>482</v>
      </c>
      <c r="C753" s="25" t="s">
        <v>916</v>
      </c>
      <c r="D753" s="134"/>
      <c r="E753" s="134"/>
      <c r="F753" s="134"/>
      <c r="G753" s="134"/>
    </row>
    <row r="754" ht="23" customHeight="true" spans="2:7">
      <c r="B754" s="17" t="s">
        <v>851</v>
      </c>
      <c r="C754" s="25" t="s">
        <v>916</v>
      </c>
      <c r="D754" s="134"/>
      <c r="E754" s="134"/>
      <c r="F754" s="134"/>
      <c r="G754" s="134"/>
    </row>
    <row r="755" ht="51" customHeight="true" spans="2:7">
      <c r="B755" s="168" t="s">
        <v>759</v>
      </c>
      <c r="C755" s="169" t="s">
        <v>917</v>
      </c>
      <c r="D755" s="169"/>
      <c r="E755" s="169"/>
      <c r="F755" s="169"/>
      <c r="G755" s="169"/>
    </row>
    <row r="756" ht="28" customHeight="true" spans="2:7">
      <c r="B756" s="43" t="s">
        <v>443</v>
      </c>
      <c r="C756" s="17" t="s">
        <v>444</v>
      </c>
      <c r="D756" s="77" t="s">
        <v>445</v>
      </c>
      <c r="E756" s="77" t="s">
        <v>446</v>
      </c>
      <c r="F756" s="77" t="s">
        <v>447</v>
      </c>
      <c r="G756" s="77" t="s">
        <v>448</v>
      </c>
    </row>
    <row r="757" ht="23" customHeight="true" spans="2:7">
      <c r="B757" s="24"/>
      <c r="C757" s="119" t="s">
        <v>918</v>
      </c>
      <c r="D757" s="155" t="s">
        <v>811</v>
      </c>
      <c r="E757" s="155" t="s">
        <v>463</v>
      </c>
      <c r="F757" s="155" t="s">
        <v>451</v>
      </c>
      <c r="G757" s="155" t="s">
        <v>855</v>
      </c>
    </row>
    <row r="758" ht="23" customHeight="true" spans="2:7">
      <c r="B758" s="24"/>
      <c r="C758" s="119" t="s">
        <v>919</v>
      </c>
      <c r="D758" s="155" t="s">
        <v>820</v>
      </c>
      <c r="E758" s="155" t="s">
        <v>463</v>
      </c>
      <c r="F758" s="155" t="s">
        <v>451</v>
      </c>
      <c r="G758" s="155" t="s">
        <v>865</v>
      </c>
    </row>
    <row r="759" ht="23" customHeight="true" spans="2:7">
      <c r="B759" s="24"/>
      <c r="C759" s="119" t="s">
        <v>920</v>
      </c>
      <c r="D759" s="155" t="s">
        <v>811</v>
      </c>
      <c r="E759" s="155" t="s">
        <v>463</v>
      </c>
      <c r="F759" s="155" t="s">
        <v>451</v>
      </c>
      <c r="G759" s="155" t="s">
        <v>869</v>
      </c>
    </row>
    <row r="760" ht="23" customHeight="true" spans="2:7">
      <c r="B760" s="24"/>
      <c r="C760" s="119" t="s">
        <v>921</v>
      </c>
      <c r="D760" s="155" t="s">
        <v>811</v>
      </c>
      <c r="E760" s="119" t="s">
        <v>460</v>
      </c>
      <c r="F760" s="155" t="s">
        <v>451</v>
      </c>
      <c r="G760" s="155" t="s">
        <v>461</v>
      </c>
    </row>
    <row r="761" ht="23" customHeight="true" spans="2:7">
      <c r="B761" s="24"/>
      <c r="C761" s="119" t="s">
        <v>922</v>
      </c>
      <c r="D761" s="155" t="s">
        <v>811</v>
      </c>
      <c r="E761" s="119" t="s">
        <v>460</v>
      </c>
      <c r="F761" s="155" t="s">
        <v>451</v>
      </c>
      <c r="G761" s="155" t="s">
        <v>923</v>
      </c>
    </row>
    <row r="762" ht="18.75" spans="2:7">
      <c r="B762" s="114"/>
      <c r="C762" s="170"/>
      <c r="D762" s="162"/>
      <c r="E762" s="162"/>
      <c r="F762" s="162"/>
      <c r="G762" s="162"/>
    </row>
    <row r="763" ht="18.75" spans="2:7">
      <c r="B763" s="103" t="s">
        <v>472</v>
      </c>
      <c r="C763" s="104"/>
      <c r="D763" s="104"/>
      <c r="E763" s="104"/>
      <c r="F763" s="122"/>
      <c r="G763" s="122"/>
    </row>
    <row r="764" ht="27" spans="2:7">
      <c r="B764" s="5" t="s">
        <v>473</v>
      </c>
      <c r="C764" s="5"/>
      <c r="D764" s="5"/>
      <c r="E764" s="5"/>
      <c r="F764" s="5"/>
      <c r="G764" s="5"/>
    </row>
    <row r="765" ht="22" customHeight="true" spans="2:7">
      <c r="B765" s="171" t="s">
        <v>791</v>
      </c>
      <c r="C765" s="147" t="s">
        <v>1</v>
      </c>
      <c r="D765" s="7"/>
      <c r="E765" s="7"/>
      <c r="F765" s="146" t="s">
        <v>8</v>
      </c>
      <c r="G765" s="4"/>
    </row>
    <row r="766" ht="28" customHeight="true" spans="2:7">
      <c r="B766" s="17" t="s">
        <v>846</v>
      </c>
      <c r="C766" s="132" t="s">
        <v>924</v>
      </c>
      <c r="D766" s="133"/>
      <c r="E766" s="133"/>
      <c r="F766" s="17" t="s">
        <v>439</v>
      </c>
      <c r="G766" s="153" t="s">
        <v>1</v>
      </c>
    </row>
    <row r="767" ht="20" customHeight="true" spans="2:7">
      <c r="B767" s="8" t="s">
        <v>479</v>
      </c>
      <c r="C767" s="134">
        <v>22</v>
      </c>
      <c r="D767" s="134"/>
      <c r="E767" s="134"/>
      <c r="F767" s="77" t="s">
        <v>848</v>
      </c>
      <c r="G767" s="151">
        <v>22</v>
      </c>
    </row>
    <row r="768" ht="20" customHeight="true" spans="2:7">
      <c r="B768" s="8"/>
      <c r="C768" s="134"/>
      <c r="D768" s="134"/>
      <c r="E768" s="134"/>
      <c r="F768" s="77" t="s">
        <v>849</v>
      </c>
      <c r="G768" s="79"/>
    </row>
    <row r="769" ht="21" customHeight="true" spans="2:7">
      <c r="B769" s="17" t="s">
        <v>482</v>
      </c>
      <c r="C769" s="25" t="s">
        <v>924</v>
      </c>
      <c r="D769" s="134"/>
      <c r="E769" s="134"/>
      <c r="F769" s="134"/>
      <c r="G769" s="134"/>
    </row>
    <row r="770" ht="21" customHeight="true" spans="2:7">
      <c r="B770" s="17" t="s">
        <v>851</v>
      </c>
      <c r="C770" s="25" t="s">
        <v>924</v>
      </c>
      <c r="D770" s="134"/>
      <c r="E770" s="134"/>
      <c r="F770" s="134"/>
      <c r="G770" s="134"/>
    </row>
    <row r="771" ht="84" customHeight="true" spans="2:7">
      <c r="B771" s="168" t="s">
        <v>759</v>
      </c>
      <c r="C771" s="173" t="s">
        <v>925</v>
      </c>
      <c r="D771" s="174"/>
      <c r="E771" s="174"/>
      <c r="F771" s="174"/>
      <c r="G771" s="174"/>
    </row>
    <row r="772" ht="23" customHeight="true" spans="2:7">
      <c r="B772" s="43" t="s">
        <v>443</v>
      </c>
      <c r="C772" s="119" t="s">
        <v>444</v>
      </c>
      <c r="D772" s="119" t="s">
        <v>445</v>
      </c>
      <c r="E772" s="119" t="s">
        <v>446</v>
      </c>
      <c r="F772" s="119" t="s">
        <v>447</v>
      </c>
      <c r="G772" s="119" t="s">
        <v>448</v>
      </c>
    </row>
    <row r="773" ht="22" customHeight="true" spans="2:7">
      <c r="B773" s="24"/>
      <c r="C773" s="119" t="s">
        <v>854</v>
      </c>
      <c r="D773" s="155" t="s">
        <v>820</v>
      </c>
      <c r="E773" s="155" t="s">
        <v>463</v>
      </c>
      <c r="F773" s="155" t="s">
        <v>451</v>
      </c>
      <c r="G773" s="155" t="s">
        <v>855</v>
      </c>
    </row>
    <row r="774" ht="22" customHeight="true" spans="2:7">
      <c r="B774" s="24"/>
      <c r="C774" s="119" t="s">
        <v>926</v>
      </c>
      <c r="D774" s="155" t="s">
        <v>820</v>
      </c>
      <c r="E774" s="155" t="s">
        <v>463</v>
      </c>
      <c r="F774" s="155" t="s">
        <v>451</v>
      </c>
      <c r="G774" s="155" t="s">
        <v>855</v>
      </c>
    </row>
    <row r="775" ht="22" customHeight="true" spans="2:7">
      <c r="B775" s="24"/>
      <c r="C775" s="119" t="s">
        <v>927</v>
      </c>
      <c r="D775" s="155" t="s">
        <v>820</v>
      </c>
      <c r="E775" s="155" t="s">
        <v>463</v>
      </c>
      <c r="F775" s="155" t="s">
        <v>451</v>
      </c>
      <c r="G775" s="155" t="s">
        <v>928</v>
      </c>
    </row>
    <row r="776" ht="22" customHeight="true" spans="2:7">
      <c r="B776" s="24"/>
      <c r="C776" s="119" t="s">
        <v>929</v>
      </c>
      <c r="D776" s="155" t="s">
        <v>811</v>
      </c>
      <c r="E776" s="119" t="s">
        <v>457</v>
      </c>
      <c r="F776" s="119" t="s">
        <v>515</v>
      </c>
      <c r="G776" s="155" t="s">
        <v>930</v>
      </c>
    </row>
    <row r="777" ht="22" customHeight="true" spans="2:7">
      <c r="B777" s="24"/>
      <c r="C777" s="119" t="s">
        <v>931</v>
      </c>
      <c r="D777" s="155" t="s">
        <v>811</v>
      </c>
      <c r="E777" s="155"/>
      <c r="F777" s="119" t="s">
        <v>495</v>
      </c>
      <c r="G777" s="155"/>
    </row>
    <row r="778" ht="22" customHeight="true" spans="2:7">
      <c r="B778" s="24"/>
      <c r="C778" s="119" t="s">
        <v>578</v>
      </c>
      <c r="D778" s="155" t="s">
        <v>811</v>
      </c>
      <c r="E778" s="155"/>
      <c r="F778" s="119" t="s">
        <v>495</v>
      </c>
      <c r="G778" s="155"/>
    </row>
  </sheetData>
  <mergeCells count="408">
    <mergeCell ref="B2:G2"/>
    <mergeCell ref="C4:E4"/>
    <mergeCell ref="C7:G7"/>
    <mergeCell ref="C8:G8"/>
    <mergeCell ref="C9:G9"/>
    <mergeCell ref="B18:G18"/>
    <mergeCell ref="C20:E20"/>
    <mergeCell ref="C23:G23"/>
    <mergeCell ref="C24:G24"/>
    <mergeCell ref="C25:G25"/>
    <mergeCell ref="B34:G34"/>
    <mergeCell ref="C36:E36"/>
    <mergeCell ref="C39:G39"/>
    <mergeCell ref="C40:G40"/>
    <mergeCell ref="C41:G41"/>
    <mergeCell ref="B48:G48"/>
    <mergeCell ref="C50:E50"/>
    <mergeCell ref="C53:G53"/>
    <mergeCell ref="C54:G54"/>
    <mergeCell ref="C55:G55"/>
    <mergeCell ref="B62:G62"/>
    <mergeCell ref="C64:E64"/>
    <mergeCell ref="C67:G67"/>
    <mergeCell ref="C68:G68"/>
    <mergeCell ref="C69:G69"/>
    <mergeCell ref="B77:G77"/>
    <mergeCell ref="C79:E79"/>
    <mergeCell ref="C82:G82"/>
    <mergeCell ref="C83:G83"/>
    <mergeCell ref="C84:G84"/>
    <mergeCell ref="B92:G92"/>
    <mergeCell ref="C94:E94"/>
    <mergeCell ref="C97:G97"/>
    <mergeCell ref="C98:G98"/>
    <mergeCell ref="C99:G99"/>
    <mergeCell ref="B106:G106"/>
    <mergeCell ref="C108:E108"/>
    <mergeCell ref="C111:G111"/>
    <mergeCell ref="C112:G112"/>
    <mergeCell ref="C113:G113"/>
    <mergeCell ref="B120:G120"/>
    <mergeCell ref="C122:E122"/>
    <mergeCell ref="C125:G125"/>
    <mergeCell ref="C126:G126"/>
    <mergeCell ref="C127:G127"/>
    <mergeCell ref="B135:G135"/>
    <mergeCell ref="C137:E137"/>
    <mergeCell ref="C140:G140"/>
    <mergeCell ref="C141:G141"/>
    <mergeCell ref="C142:G142"/>
    <mergeCell ref="B150:G150"/>
    <mergeCell ref="C152:E152"/>
    <mergeCell ref="C155:G155"/>
    <mergeCell ref="C156:G156"/>
    <mergeCell ref="C157:G157"/>
    <mergeCell ref="B165:G165"/>
    <mergeCell ref="C167:E167"/>
    <mergeCell ref="C170:G170"/>
    <mergeCell ref="C171:G171"/>
    <mergeCell ref="C172:G172"/>
    <mergeCell ref="B180:G180"/>
    <mergeCell ref="C182:E182"/>
    <mergeCell ref="C185:G185"/>
    <mergeCell ref="C186:G186"/>
    <mergeCell ref="C187:G187"/>
    <mergeCell ref="B194:G194"/>
    <mergeCell ref="C196:E196"/>
    <mergeCell ref="C199:G199"/>
    <mergeCell ref="C200:G200"/>
    <mergeCell ref="C201:G201"/>
    <mergeCell ref="B209:G209"/>
    <mergeCell ref="C211:E211"/>
    <mergeCell ref="C214:G214"/>
    <mergeCell ref="C215:G215"/>
    <mergeCell ref="C216:G216"/>
    <mergeCell ref="B224:G224"/>
    <mergeCell ref="C226:E226"/>
    <mergeCell ref="C229:G229"/>
    <mergeCell ref="C230:G230"/>
    <mergeCell ref="C231:G231"/>
    <mergeCell ref="B238:G238"/>
    <mergeCell ref="C240:E240"/>
    <mergeCell ref="C243:G243"/>
    <mergeCell ref="C244:G244"/>
    <mergeCell ref="C245:G245"/>
    <mergeCell ref="B252:G252"/>
    <mergeCell ref="C254:E254"/>
    <mergeCell ref="C257:G257"/>
    <mergeCell ref="C258:G258"/>
    <mergeCell ref="C259:G259"/>
    <mergeCell ref="B268:G268"/>
    <mergeCell ref="C270:E270"/>
    <mergeCell ref="C273:G273"/>
    <mergeCell ref="C274:G274"/>
    <mergeCell ref="C275:G275"/>
    <mergeCell ref="B283:G283"/>
    <mergeCell ref="C285:E285"/>
    <mergeCell ref="C288:G288"/>
    <mergeCell ref="C289:G289"/>
    <mergeCell ref="C290:G290"/>
    <mergeCell ref="B299:G299"/>
    <mergeCell ref="C301:E301"/>
    <mergeCell ref="C304:G304"/>
    <mergeCell ref="C305:G305"/>
    <mergeCell ref="C306:G306"/>
    <mergeCell ref="B314:G314"/>
    <mergeCell ref="C316:E316"/>
    <mergeCell ref="C319:G319"/>
    <mergeCell ref="C320:G320"/>
    <mergeCell ref="C321:G321"/>
    <mergeCell ref="B330:G330"/>
    <mergeCell ref="C332:E332"/>
    <mergeCell ref="C335:G335"/>
    <mergeCell ref="C336:G336"/>
    <mergeCell ref="C337:G337"/>
    <mergeCell ref="B349:G349"/>
    <mergeCell ref="C351:E351"/>
    <mergeCell ref="C354:G354"/>
    <mergeCell ref="C355:G355"/>
    <mergeCell ref="C356:G356"/>
    <mergeCell ref="B363:G363"/>
    <mergeCell ref="C365:E365"/>
    <mergeCell ref="C368:G368"/>
    <mergeCell ref="C369:G369"/>
    <mergeCell ref="C370:G370"/>
    <mergeCell ref="B378:G378"/>
    <mergeCell ref="C380:E380"/>
    <mergeCell ref="C383:G383"/>
    <mergeCell ref="C384:G384"/>
    <mergeCell ref="C385:G385"/>
    <mergeCell ref="B394:G394"/>
    <mergeCell ref="C396:E396"/>
    <mergeCell ref="C399:G399"/>
    <mergeCell ref="C400:G400"/>
    <mergeCell ref="C401:G401"/>
    <mergeCell ref="B410:G410"/>
    <mergeCell ref="C412:E412"/>
    <mergeCell ref="C415:G415"/>
    <mergeCell ref="C416:G416"/>
    <mergeCell ref="C417:G417"/>
    <mergeCell ref="B426:G426"/>
    <mergeCell ref="C428:E428"/>
    <mergeCell ref="C431:G431"/>
    <mergeCell ref="C432:G432"/>
    <mergeCell ref="C433:G433"/>
    <mergeCell ref="B444:G444"/>
    <mergeCell ref="C446:E446"/>
    <mergeCell ref="C449:G449"/>
    <mergeCell ref="C450:G450"/>
    <mergeCell ref="C451:G451"/>
    <mergeCell ref="B461:G461"/>
    <mergeCell ref="C463:E463"/>
    <mergeCell ref="C466:G466"/>
    <mergeCell ref="C467:G467"/>
    <mergeCell ref="C468:G468"/>
    <mergeCell ref="B477:G477"/>
    <mergeCell ref="C479:E479"/>
    <mergeCell ref="C482:G482"/>
    <mergeCell ref="C483:G483"/>
    <mergeCell ref="C484:G484"/>
    <mergeCell ref="B491:G491"/>
    <mergeCell ref="C493:E493"/>
    <mergeCell ref="C496:G496"/>
    <mergeCell ref="C497:G497"/>
    <mergeCell ref="C498:G498"/>
    <mergeCell ref="B506:G506"/>
    <mergeCell ref="C508:E508"/>
    <mergeCell ref="C511:G511"/>
    <mergeCell ref="C512:G512"/>
    <mergeCell ref="C513:G513"/>
    <mergeCell ref="B521:G521"/>
    <mergeCell ref="C523:E523"/>
    <mergeCell ref="C526:G526"/>
    <mergeCell ref="C527:G527"/>
    <mergeCell ref="C528:G528"/>
    <mergeCell ref="B536:G536"/>
    <mergeCell ref="C538:E538"/>
    <mergeCell ref="C541:G541"/>
    <mergeCell ref="C542:G542"/>
    <mergeCell ref="C543:G543"/>
    <mergeCell ref="B551:G551"/>
    <mergeCell ref="C553:E553"/>
    <mergeCell ref="C556:G556"/>
    <mergeCell ref="C557:G557"/>
    <mergeCell ref="C558:G558"/>
    <mergeCell ref="B566:G566"/>
    <mergeCell ref="C568:E568"/>
    <mergeCell ref="C571:G571"/>
    <mergeCell ref="C572:G572"/>
    <mergeCell ref="C573:G573"/>
    <mergeCell ref="B583:G583"/>
    <mergeCell ref="C585:E585"/>
    <mergeCell ref="C588:G588"/>
    <mergeCell ref="C589:G589"/>
    <mergeCell ref="C590:G590"/>
    <mergeCell ref="B598:G598"/>
    <mergeCell ref="C600:E600"/>
    <mergeCell ref="C603:G603"/>
    <mergeCell ref="C604:G604"/>
    <mergeCell ref="C605:G605"/>
    <mergeCell ref="B613:G613"/>
    <mergeCell ref="C615:E615"/>
    <mergeCell ref="C618:G618"/>
    <mergeCell ref="C619:G619"/>
    <mergeCell ref="C620:G620"/>
    <mergeCell ref="B628:G628"/>
    <mergeCell ref="C630:E630"/>
    <mergeCell ref="C633:G633"/>
    <mergeCell ref="C634:G634"/>
    <mergeCell ref="C635:G635"/>
    <mergeCell ref="B642:G642"/>
    <mergeCell ref="C644:E644"/>
    <mergeCell ref="C647:G647"/>
    <mergeCell ref="C648:G648"/>
    <mergeCell ref="C649:G649"/>
    <mergeCell ref="B656:G656"/>
    <mergeCell ref="C658:E658"/>
    <mergeCell ref="C661:G661"/>
    <mergeCell ref="C662:G662"/>
    <mergeCell ref="C663:G663"/>
    <mergeCell ref="B672:G672"/>
    <mergeCell ref="C674:E674"/>
    <mergeCell ref="C677:G677"/>
    <mergeCell ref="C678:G678"/>
    <mergeCell ref="C679:G679"/>
    <mergeCell ref="B688:G688"/>
    <mergeCell ref="C690:E690"/>
    <mergeCell ref="C693:G693"/>
    <mergeCell ref="C694:G694"/>
    <mergeCell ref="C695:G695"/>
    <mergeCell ref="B704:G704"/>
    <mergeCell ref="C706:E706"/>
    <mergeCell ref="C709:G709"/>
    <mergeCell ref="C710:G710"/>
    <mergeCell ref="C711:G711"/>
    <mergeCell ref="B719:G719"/>
    <mergeCell ref="C721:E721"/>
    <mergeCell ref="C724:G724"/>
    <mergeCell ref="C725:G725"/>
    <mergeCell ref="C726:G726"/>
    <mergeCell ref="B734:G734"/>
    <mergeCell ref="C736:E736"/>
    <mergeCell ref="C739:G739"/>
    <mergeCell ref="C740:G740"/>
    <mergeCell ref="C741:G741"/>
    <mergeCell ref="B748:G748"/>
    <mergeCell ref="C750:E750"/>
    <mergeCell ref="C753:G753"/>
    <mergeCell ref="C754:G754"/>
    <mergeCell ref="C755:G755"/>
    <mergeCell ref="B764:G764"/>
    <mergeCell ref="C766:E766"/>
    <mergeCell ref="C769:G769"/>
    <mergeCell ref="C770:G770"/>
    <mergeCell ref="C771:G771"/>
    <mergeCell ref="B5:B6"/>
    <mergeCell ref="B10:B15"/>
    <mergeCell ref="B21:B22"/>
    <mergeCell ref="B26:B31"/>
    <mergeCell ref="B37:B38"/>
    <mergeCell ref="B42:B45"/>
    <mergeCell ref="B51:B52"/>
    <mergeCell ref="B56:B59"/>
    <mergeCell ref="B65:B66"/>
    <mergeCell ref="B70:B74"/>
    <mergeCell ref="B80:B81"/>
    <mergeCell ref="B85:B89"/>
    <mergeCell ref="B95:B96"/>
    <mergeCell ref="B100:B103"/>
    <mergeCell ref="B109:B110"/>
    <mergeCell ref="B114:B117"/>
    <mergeCell ref="B123:B124"/>
    <mergeCell ref="B128:B132"/>
    <mergeCell ref="B138:B139"/>
    <mergeCell ref="B143:B147"/>
    <mergeCell ref="B153:B154"/>
    <mergeCell ref="B158:B162"/>
    <mergeCell ref="B168:B169"/>
    <mergeCell ref="B173:B177"/>
    <mergeCell ref="B183:B184"/>
    <mergeCell ref="B188:B191"/>
    <mergeCell ref="B197:B198"/>
    <mergeCell ref="B202:B206"/>
    <mergeCell ref="B212:B213"/>
    <mergeCell ref="B217:B221"/>
    <mergeCell ref="B227:B228"/>
    <mergeCell ref="B232:B235"/>
    <mergeCell ref="B241:B242"/>
    <mergeCell ref="B246:B249"/>
    <mergeCell ref="B255:B256"/>
    <mergeCell ref="B260:B265"/>
    <mergeCell ref="B271:B272"/>
    <mergeCell ref="B276:B280"/>
    <mergeCell ref="B286:B287"/>
    <mergeCell ref="B291:B296"/>
    <mergeCell ref="B302:B303"/>
    <mergeCell ref="B307:B311"/>
    <mergeCell ref="B317:B318"/>
    <mergeCell ref="B322:B327"/>
    <mergeCell ref="B333:B334"/>
    <mergeCell ref="B338:B346"/>
    <mergeCell ref="B352:B353"/>
    <mergeCell ref="B357:B360"/>
    <mergeCell ref="B366:B367"/>
    <mergeCell ref="B371:B375"/>
    <mergeCell ref="B381:B382"/>
    <mergeCell ref="B386:B391"/>
    <mergeCell ref="B397:B398"/>
    <mergeCell ref="B402:B407"/>
    <mergeCell ref="B413:B414"/>
    <mergeCell ref="B418:B423"/>
    <mergeCell ref="B429:B430"/>
    <mergeCell ref="B434:B441"/>
    <mergeCell ref="B447:B448"/>
    <mergeCell ref="B452:B458"/>
    <mergeCell ref="B464:B465"/>
    <mergeCell ref="B469:B474"/>
    <mergeCell ref="B480:B481"/>
    <mergeCell ref="B485:B488"/>
    <mergeCell ref="B494:B495"/>
    <mergeCell ref="B499:B503"/>
    <mergeCell ref="B509:B510"/>
    <mergeCell ref="B514:B518"/>
    <mergeCell ref="B524:B525"/>
    <mergeCell ref="B529:B533"/>
    <mergeCell ref="B539:B540"/>
    <mergeCell ref="B544:B548"/>
    <mergeCell ref="B554:B555"/>
    <mergeCell ref="B559:B563"/>
    <mergeCell ref="B569:B570"/>
    <mergeCell ref="B574:B579"/>
    <mergeCell ref="B586:B587"/>
    <mergeCell ref="B591:B595"/>
    <mergeCell ref="B601:B602"/>
    <mergeCell ref="B606:B610"/>
    <mergeCell ref="B616:B617"/>
    <mergeCell ref="B621:B625"/>
    <mergeCell ref="B631:B632"/>
    <mergeCell ref="B636:B639"/>
    <mergeCell ref="B645:B646"/>
    <mergeCell ref="B650:B653"/>
    <mergeCell ref="B659:B660"/>
    <mergeCell ref="B664:B669"/>
    <mergeCell ref="B675:B676"/>
    <mergeCell ref="B680:B685"/>
    <mergeCell ref="B691:B692"/>
    <mergeCell ref="B696:B701"/>
    <mergeCell ref="B707:B708"/>
    <mergeCell ref="B712:B716"/>
    <mergeCell ref="B722:B723"/>
    <mergeCell ref="B727:B731"/>
    <mergeCell ref="B737:B738"/>
    <mergeCell ref="B742:B745"/>
    <mergeCell ref="B751:B752"/>
    <mergeCell ref="B756:B761"/>
    <mergeCell ref="B767:B768"/>
    <mergeCell ref="B772:B778"/>
    <mergeCell ref="C5:E6"/>
    <mergeCell ref="C21:E22"/>
    <mergeCell ref="C37:E38"/>
    <mergeCell ref="C51:E52"/>
    <mergeCell ref="C65:E66"/>
    <mergeCell ref="C80:E81"/>
    <mergeCell ref="C95:E96"/>
    <mergeCell ref="C109:E110"/>
    <mergeCell ref="C123:E124"/>
    <mergeCell ref="C138:E139"/>
    <mergeCell ref="C153:E154"/>
    <mergeCell ref="C168:E169"/>
    <mergeCell ref="C183:E184"/>
    <mergeCell ref="C197:E198"/>
    <mergeCell ref="C212:E213"/>
    <mergeCell ref="C227:E228"/>
    <mergeCell ref="C241:E242"/>
    <mergeCell ref="C255:E256"/>
    <mergeCell ref="C271:E272"/>
    <mergeCell ref="C286:E287"/>
    <mergeCell ref="C302:E303"/>
    <mergeCell ref="C317:E318"/>
    <mergeCell ref="C333:E334"/>
    <mergeCell ref="C352:E353"/>
    <mergeCell ref="C366:E367"/>
    <mergeCell ref="C381:E382"/>
    <mergeCell ref="C509:E510"/>
    <mergeCell ref="C645:E646"/>
    <mergeCell ref="C659:E660"/>
    <mergeCell ref="C767:E768"/>
    <mergeCell ref="C586:E587"/>
    <mergeCell ref="C601:E602"/>
    <mergeCell ref="C616:E617"/>
    <mergeCell ref="C631:E632"/>
    <mergeCell ref="C722:E723"/>
    <mergeCell ref="C737:E738"/>
    <mergeCell ref="C751:E752"/>
    <mergeCell ref="C397:E398"/>
    <mergeCell ref="C413:E414"/>
    <mergeCell ref="C429:E430"/>
    <mergeCell ref="C447:E448"/>
    <mergeCell ref="C464:E465"/>
    <mergeCell ref="C480:E481"/>
    <mergeCell ref="C494:E495"/>
    <mergeCell ref="C524:E525"/>
    <mergeCell ref="C539:E540"/>
    <mergeCell ref="C554:E555"/>
    <mergeCell ref="C569:E570"/>
    <mergeCell ref="C675:E676"/>
    <mergeCell ref="C691:E692"/>
    <mergeCell ref="C707:E708"/>
  </mergeCells>
  <pageMargins left="0.75" right="0.75" top="1" bottom="1" header="0.5" footer="0.5"/>
  <pageSetup paperSize="9" scale="80" fitToHeight="0" orientation="landscape"/>
  <headerFooter/>
  <rowBreaks count="47" manualBreakCount="47">
    <brk id="15" max="16383" man="1"/>
    <brk id="31" max="16383" man="1"/>
    <brk id="46" max="16383" man="1"/>
    <brk id="59" max="16383" man="1"/>
    <brk id="75" max="16383" man="1"/>
    <brk id="90" max="16383" man="1"/>
    <brk id="104" max="16383" man="1"/>
    <brk id="117" max="16383" man="1"/>
    <brk id="133" max="16383" man="1"/>
    <brk id="148" max="16383" man="1"/>
    <brk id="162" max="16383" man="1"/>
    <brk id="178" max="16383" man="1"/>
    <brk id="191" max="16383" man="1"/>
    <brk id="206" max="16383" man="1"/>
    <brk id="221" max="16383" man="1"/>
    <brk id="235" max="16383" man="1"/>
    <brk id="249" max="16383" man="1"/>
    <brk id="265" max="16383" man="1"/>
    <brk id="280" max="16383" man="1"/>
    <brk id="296" max="16383" man="1"/>
    <brk id="311" max="16383" man="1"/>
    <brk id="346" max="16383" man="1"/>
    <brk id="360" max="16383" man="1"/>
    <brk id="375" max="16383" man="1"/>
    <brk id="391" max="16383" man="1"/>
    <brk id="407" max="16383" man="1"/>
    <brk id="423" max="16383" man="1"/>
    <brk id="441" max="16383" man="1"/>
    <brk id="458" max="16383" man="1"/>
    <brk id="474" max="16383" man="1"/>
    <brk id="488" max="16383" man="1"/>
    <brk id="533" max="16383" man="1"/>
    <brk id="548" max="16383" man="1"/>
    <brk id="563" max="16383" man="1"/>
    <brk id="579" max="16383" man="1"/>
    <brk id="595" max="16383" man="1"/>
    <brk id="610" max="16383" man="1"/>
    <brk id="625" max="16383" man="1"/>
    <brk id="639" max="16383" man="1"/>
    <brk id="653" max="16383" man="1"/>
    <brk id="669" max="16383" man="1"/>
    <brk id="685" max="16383" man="1"/>
    <brk id="701" max="16383" man="1"/>
    <brk id="716" max="16383" man="1"/>
    <brk id="731" max="16383" man="1"/>
    <brk id="745" max="16383" man="1"/>
    <brk id="76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G11" sqref="G11"/>
    </sheetView>
  </sheetViews>
  <sheetFormatPr defaultColWidth="10" defaultRowHeight="13.5"/>
  <cols>
    <col min="1" max="1" width="0.408333333333333" customWidth="true"/>
    <col min="2" max="2" width="0.133333333333333" customWidth="true"/>
    <col min="3" max="3" width="23.6166666666667" customWidth="true"/>
    <col min="4" max="4" width="24.2916666666667" customWidth="true"/>
    <col min="5" max="5" width="25.7833333333333" customWidth="true"/>
    <col min="6" max="6" width="17.1" customWidth="true"/>
    <col min="7" max="7" width="16.2833333333333" customWidth="true"/>
    <col min="8" max="8" width="15.6083333333333" customWidth="true"/>
    <col min="9" max="9" width="16.4166666666667" customWidth="true"/>
    <col min="10" max="11" width="9.76666666666667" customWidth="true"/>
  </cols>
  <sheetData>
    <row r="1" ht="16.35" customHeight="true" spans="1:3">
      <c r="A1" s="189"/>
      <c r="C1" s="175" t="s">
        <v>5</v>
      </c>
    </row>
    <row r="2" ht="40.5" customHeight="true" spans="3:9">
      <c r="C2" s="190" t="s">
        <v>6</v>
      </c>
      <c r="D2" s="190"/>
      <c r="E2" s="190"/>
      <c r="F2" s="190"/>
      <c r="G2" s="190"/>
      <c r="H2" s="190"/>
      <c r="I2" s="190"/>
    </row>
    <row r="3" ht="16.35" customHeight="true"/>
    <row r="4" ht="23.25" customHeight="true" spans="3:9">
      <c r="C4" s="230" t="s">
        <v>7</v>
      </c>
      <c r="D4" s="230"/>
      <c r="E4" s="230"/>
      <c r="I4" s="237" t="s">
        <v>8</v>
      </c>
    </row>
    <row r="5" ht="43.1" customHeight="true" spans="3:9">
      <c r="C5" s="204" t="s">
        <v>9</v>
      </c>
      <c r="D5" s="204"/>
      <c r="E5" s="204" t="s">
        <v>10</v>
      </c>
      <c r="F5" s="204"/>
      <c r="G5" s="204"/>
      <c r="H5" s="204"/>
      <c r="I5" s="204"/>
    </row>
    <row r="6" ht="43.1" customHeight="true" spans="3:9">
      <c r="C6" s="231" t="s">
        <v>11</v>
      </c>
      <c r="D6" s="231" t="s">
        <v>12</v>
      </c>
      <c r="E6" s="231" t="s">
        <v>11</v>
      </c>
      <c r="F6" s="231" t="s">
        <v>13</v>
      </c>
      <c r="G6" s="204" t="s">
        <v>14</v>
      </c>
      <c r="H6" s="204" t="s">
        <v>15</v>
      </c>
      <c r="I6" s="204" t="s">
        <v>16</v>
      </c>
    </row>
    <row r="7" ht="24.15" customHeight="true" spans="3:9">
      <c r="C7" s="232" t="s">
        <v>17</v>
      </c>
      <c r="D7" s="233">
        <v>39280.41</v>
      </c>
      <c r="E7" s="232" t="s">
        <v>18</v>
      </c>
      <c r="F7" s="233">
        <v>39280.41</v>
      </c>
      <c r="G7" s="233">
        <v>39280.41</v>
      </c>
      <c r="H7" s="233"/>
      <c r="I7" s="233"/>
    </row>
    <row r="8" ht="23.25" customHeight="true" spans="2:9">
      <c r="B8" s="234" t="s">
        <v>19</v>
      </c>
      <c r="C8" s="235" t="s">
        <v>20</v>
      </c>
      <c r="D8" s="236">
        <v>39280.41</v>
      </c>
      <c r="E8" s="235" t="s">
        <v>21</v>
      </c>
      <c r="F8" s="236">
        <v>2699.88</v>
      </c>
      <c r="G8" s="236">
        <v>2699.88</v>
      </c>
      <c r="H8" s="236"/>
      <c r="I8" s="236"/>
    </row>
    <row r="9" ht="23.25" customHeight="true" spans="2:9">
      <c r="B9" s="234" t="s">
        <v>22</v>
      </c>
      <c r="C9" s="235" t="s">
        <v>23</v>
      </c>
      <c r="D9" s="236"/>
      <c r="E9" s="235" t="s">
        <v>24</v>
      </c>
      <c r="F9" s="236">
        <v>35750.77</v>
      </c>
      <c r="G9" s="236">
        <v>35750.77</v>
      </c>
      <c r="H9" s="236"/>
      <c r="I9" s="236"/>
    </row>
    <row r="10" ht="23.25" customHeight="true" spans="2:9">
      <c r="B10" s="234"/>
      <c r="C10" s="235" t="s">
        <v>25</v>
      </c>
      <c r="D10" s="236"/>
      <c r="E10" s="235" t="s">
        <v>26</v>
      </c>
      <c r="F10" s="236">
        <v>829.77</v>
      </c>
      <c r="G10" s="236">
        <v>829.77</v>
      </c>
      <c r="H10" s="236"/>
      <c r="I10" s="236"/>
    </row>
    <row r="11" ht="16.35" customHeight="true" spans="3:9">
      <c r="C11" s="252"/>
      <c r="D11" s="253"/>
      <c r="E11" s="252"/>
      <c r="F11" s="253"/>
      <c r="G11" s="253"/>
      <c r="H11" s="253"/>
      <c r="I11" s="253"/>
    </row>
    <row r="12" ht="22.4" customHeight="true" spans="3:9">
      <c r="C12" s="205" t="s">
        <v>27</v>
      </c>
      <c r="D12" s="254"/>
      <c r="E12" s="205" t="s">
        <v>28</v>
      </c>
      <c r="F12" s="253"/>
      <c r="G12" s="253"/>
      <c r="H12" s="253"/>
      <c r="I12" s="253"/>
    </row>
    <row r="13" ht="21.55" customHeight="true" spans="3:9">
      <c r="C13" s="140" t="s">
        <v>29</v>
      </c>
      <c r="D13" s="255"/>
      <c r="E13" s="252"/>
      <c r="F13" s="253"/>
      <c r="G13" s="253"/>
      <c r="H13" s="253"/>
      <c r="I13" s="253"/>
    </row>
    <row r="14" ht="20.7" customHeight="true" spans="3:9">
      <c r="C14" s="140" t="s">
        <v>30</v>
      </c>
      <c r="D14" s="255"/>
      <c r="E14" s="252"/>
      <c r="F14" s="253"/>
      <c r="G14" s="253"/>
      <c r="H14" s="253"/>
      <c r="I14" s="253"/>
    </row>
    <row r="15" ht="20.7" customHeight="true" spans="3:9">
      <c r="C15" s="140" t="s">
        <v>31</v>
      </c>
      <c r="D15" s="255"/>
      <c r="E15" s="252"/>
      <c r="F15" s="253"/>
      <c r="G15" s="253"/>
      <c r="H15" s="253"/>
      <c r="I15" s="253"/>
    </row>
    <row r="16" ht="16.35" customHeight="true" spans="3:9">
      <c r="C16" s="252"/>
      <c r="D16" s="256"/>
      <c r="E16" s="252"/>
      <c r="F16" s="253"/>
      <c r="G16" s="253"/>
      <c r="H16" s="253"/>
      <c r="I16" s="253"/>
    </row>
    <row r="17" ht="24.15" customHeight="true" spans="3:9">
      <c r="C17" s="232" t="s">
        <v>32</v>
      </c>
      <c r="D17" s="233">
        <v>39280.41</v>
      </c>
      <c r="E17" s="232" t="s">
        <v>33</v>
      </c>
      <c r="F17" s="233">
        <v>39280.41</v>
      </c>
      <c r="G17" s="233">
        <v>39280.41</v>
      </c>
      <c r="H17" s="233"/>
      <c r="I17" s="233"/>
    </row>
  </sheetData>
  <mergeCells count="4">
    <mergeCell ref="C2:I2"/>
    <mergeCell ref="C4:E4"/>
    <mergeCell ref="C5:D5"/>
    <mergeCell ref="E5:I5"/>
  </mergeCells>
  <printOptions horizontalCentered="true"/>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view="pageBreakPreview" zoomScaleNormal="90" zoomScaleSheetLayoutView="100" workbookViewId="0">
      <selection activeCell="C11" sqref="C11"/>
    </sheetView>
  </sheetViews>
  <sheetFormatPr defaultColWidth="10" defaultRowHeight="13.5" outlineLevelCol="6"/>
  <cols>
    <col min="1" max="1" width="0.133333333333333" customWidth="true"/>
    <col min="2" max="2" width="14.525" customWidth="true"/>
    <col min="3" max="3" width="59.0583333333333" customWidth="true"/>
    <col min="4" max="4" width="16.5583333333333" customWidth="true"/>
    <col min="5" max="7" width="16.25" customWidth="true"/>
  </cols>
  <sheetData>
    <row r="1" ht="16.35" customHeight="true" spans="1:7">
      <c r="A1" s="189"/>
      <c r="B1" s="175" t="s">
        <v>34</v>
      </c>
      <c r="C1" s="189"/>
      <c r="D1" s="189"/>
      <c r="E1" s="189"/>
      <c r="F1" s="189"/>
      <c r="G1" s="189"/>
    </row>
    <row r="2" ht="16.35" customHeight="true"/>
    <row r="3" ht="16.35" customHeight="true" spans="2:7">
      <c r="B3" s="201" t="s">
        <v>35</v>
      </c>
      <c r="C3" s="201"/>
      <c r="D3" s="201"/>
      <c r="E3" s="201"/>
      <c r="F3" s="201"/>
      <c r="G3" s="201"/>
    </row>
    <row r="4" ht="16.35" customHeight="true" spans="2:7">
      <c r="B4" s="201"/>
      <c r="C4" s="201"/>
      <c r="D4" s="201"/>
      <c r="E4" s="201"/>
      <c r="F4" s="201"/>
      <c r="G4" s="201"/>
    </row>
    <row r="5" ht="16.35" customHeight="true" spans="2:7">
      <c r="B5" s="189"/>
      <c r="C5" s="189"/>
      <c r="D5" s="189"/>
      <c r="E5" s="189"/>
      <c r="F5" s="189"/>
      <c r="G5" s="189"/>
    </row>
    <row r="6" ht="20.7" customHeight="true" spans="2:7">
      <c r="B6" s="191" t="s">
        <v>7</v>
      </c>
      <c r="C6" s="191"/>
      <c r="D6" s="191"/>
      <c r="E6" s="191"/>
      <c r="F6" s="189"/>
      <c r="G6" s="199" t="s">
        <v>8</v>
      </c>
    </row>
    <row r="7" ht="34.5" customHeight="true" spans="2:7">
      <c r="B7" s="246" t="s">
        <v>36</v>
      </c>
      <c r="C7" s="246"/>
      <c r="D7" s="246" t="s">
        <v>37</v>
      </c>
      <c r="E7" s="246" t="s">
        <v>38</v>
      </c>
      <c r="F7" s="246"/>
      <c r="G7" s="246"/>
    </row>
    <row r="8" ht="29.3" customHeight="true" spans="2:7">
      <c r="B8" s="246" t="s">
        <v>39</v>
      </c>
      <c r="C8" s="246" t="s">
        <v>40</v>
      </c>
      <c r="D8" s="246"/>
      <c r="E8" s="246" t="s">
        <v>41</v>
      </c>
      <c r="F8" s="246" t="s">
        <v>42</v>
      </c>
      <c r="G8" s="246" t="s">
        <v>43</v>
      </c>
    </row>
    <row r="9" ht="22.4" customHeight="true" spans="2:7">
      <c r="B9" s="193" t="s">
        <v>13</v>
      </c>
      <c r="C9" s="193"/>
      <c r="D9" s="249">
        <v>34821.21</v>
      </c>
      <c r="E9" s="249">
        <v>39280.41</v>
      </c>
      <c r="F9" s="249">
        <v>14645.21</v>
      </c>
      <c r="G9" s="249">
        <v>24635.2</v>
      </c>
    </row>
    <row r="10" ht="19.8" customHeight="true" spans="2:7">
      <c r="B10" s="242" t="s">
        <v>44</v>
      </c>
      <c r="C10" s="243" t="s">
        <v>21</v>
      </c>
      <c r="D10" s="250">
        <v>1729.69</v>
      </c>
      <c r="E10" s="250">
        <v>2699.88</v>
      </c>
      <c r="F10" s="250">
        <v>2687.38</v>
      </c>
      <c r="G10" s="250">
        <v>12.5</v>
      </c>
    </row>
    <row r="11" ht="17.25" customHeight="true" spans="2:7">
      <c r="B11" s="244" t="s">
        <v>45</v>
      </c>
      <c r="C11" s="245" t="s">
        <v>46</v>
      </c>
      <c r="D11" s="250">
        <v>1628.95</v>
      </c>
      <c r="E11" s="250">
        <v>2597.79</v>
      </c>
      <c r="F11" s="250">
        <v>2597.79</v>
      </c>
      <c r="G11" s="250"/>
    </row>
    <row r="12" ht="18.95" customHeight="true" spans="2:7">
      <c r="B12" s="244" t="s">
        <v>47</v>
      </c>
      <c r="C12" s="245" t="s">
        <v>48</v>
      </c>
      <c r="D12" s="250">
        <v>20.82</v>
      </c>
      <c r="E12" s="250">
        <v>42.35</v>
      </c>
      <c r="F12" s="250">
        <v>42.35</v>
      </c>
      <c r="G12" s="250"/>
    </row>
    <row r="13" ht="18.95" customHeight="true" spans="2:7">
      <c r="B13" s="244" t="s">
        <v>49</v>
      </c>
      <c r="C13" s="245" t="s">
        <v>50</v>
      </c>
      <c r="D13" s="250">
        <v>12.23</v>
      </c>
      <c r="E13" s="250">
        <v>50.44</v>
      </c>
      <c r="F13" s="250">
        <v>50.44</v>
      </c>
      <c r="G13" s="250"/>
    </row>
    <row r="14" ht="18.95" customHeight="true" spans="2:7">
      <c r="B14" s="244" t="s">
        <v>51</v>
      </c>
      <c r="C14" s="245" t="s">
        <v>52</v>
      </c>
      <c r="D14" s="250">
        <v>1017.25</v>
      </c>
      <c r="E14" s="250">
        <v>1644.88</v>
      </c>
      <c r="F14" s="250">
        <v>1644.88</v>
      </c>
      <c r="G14" s="250"/>
    </row>
    <row r="15" ht="18.95" customHeight="true" spans="2:7">
      <c r="B15" s="244" t="s">
        <v>53</v>
      </c>
      <c r="C15" s="245" t="s">
        <v>54</v>
      </c>
      <c r="D15" s="250">
        <v>544.4</v>
      </c>
      <c r="E15" s="250">
        <v>822.44</v>
      </c>
      <c r="F15" s="250">
        <v>822.44</v>
      </c>
      <c r="G15" s="250"/>
    </row>
    <row r="16" ht="18.95" customHeight="true" spans="2:7">
      <c r="B16" s="244" t="s">
        <v>55</v>
      </c>
      <c r="C16" s="245" t="s">
        <v>56</v>
      </c>
      <c r="D16" s="250">
        <v>34.25</v>
      </c>
      <c r="E16" s="250">
        <v>37.68</v>
      </c>
      <c r="F16" s="250">
        <v>37.68</v>
      </c>
      <c r="G16" s="250"/>
    </row>
    <row r="17" ht="17.25" customHeight="true" spans="2:7">
      <c r="B17" s="244" t="s">
        <v>57</v>
      </c>
      <c r="C17" s="245" t="s">
        <v>58</v>
      </c>
      <c r="D17" s="250">
        <v>59.74</v>
      </c>
      <c r="E17" s="250">
        <v>52.2</v>
      </c>
      <c r="F17" s="250">
        <v>39.7</v>
      </c>
      <c r="G17" s="250">
        <v>12.5</v>
      </c>
    </row>
    <row r="18" ht="18.95" customHeight="true" spans="2:7">
      <c r="B18" s="244" t="s">
        <v>59</v>
      </c>
      <c r="C18" s="245" t="s">
        <v>60</v>
      </c>
      <c r="D18" s="250">
        <v>52.24</v>
      </c>
      <c r="E18" s="250">
        <v>39.7</v>
      </c>
      <c r="F18" s="250">
        <v>39.7</v>
      </c>
      <c r="G18" s="250"/>
    </row>
    <row r="19" ht="18.95" customHeight="true" spans="2:7">
      <c r="B19" s="244" t="s">
        <v>61</v>
      </c>
      <c r="C19" s="245" t="s">
        <v>62</v>
      </c>
      <c r="D19" s="250">
        <v>7.5</v>
      </c>
      <c r="E19" s="250">
        <v>12.5</v>
      </c>
      <c r="F19" s="250"/>
      <c r="G19" s="250">
        <v>12.5</v>
      </c>
    </row>
    <row r="20" ht="17.25" customHeight="true" spans="2:7">
      <c r="B20" s="244" t="s">
        <v>63</v>
      </c>
      <c r="C20" s="245" t="s">
        <v>64</v>
      </c>
      <c r="D20" s="250">
        <v>41</v>
      </c>
      <c r="E20" s="250">
        <v>49.9</v>
      </c>
      <c r="F20" s="250">
        <v>49.9</v>
      </c>
      <c r="G20" s="250"/>
    </row>
    <row r="21" ht="18.95" customHeight="true" spans="2:7">
      <c r="B21" s="244" t="s">
        <v>65</v>
      </c>
      <c r="C21" s="245" t="s">
        <v>66</v>
      </c>
      <c r="D21" s="250">
        <v>41</v>
      </c>
      <c r="E21" s="250">
        <v>49.9</v>
      </c>
      <c r="F21" s="250">
        <v>49.9</v>
      </c>
      <c r="G21" s="250"/>
    </row>
    <row r="22" ht="19.8" customHeight="true" spans="2:7">
      <c r="B22" s="242" t="s">
        <v>67</v>
      </c>
      <c r="C22" s="243" t="s">
        <v>24</v>
      </c>
      <c r="D22" s="250">
        <v>32325.79</v>
      </c>
      <c r="E22" s="250">
        <v>35750.77</v>
      </c>
      <c r="F22" s="250">
        <v>11128.07</v>
      </c>
      <c r="G22" s="250">
        <v>24622.7</v>
      </c>
    </row>
    <row r="23" ht="17.25" customHeight="true" spans="2:7">
      <c r="B23" s="244" t="s">
        <v>68</v>
      </c>
      <c r="C23" s="245" t="s">
        <v>69</v>
      </c>
      <c r="D23" s="250">
        <v>1821.45</v>
      </c>
      <c r="E23" s="250">
        <v>2385.56</v>
      </c>
      <c r="F23" s="250">
        <v>1159.56</v>
      </c>
      <c r="G23" s="250">
        <v>1226</v>
      </c>
    </row>
    <row r="24" ht="18.95" customHeight="true" spans="2:7">
      <c r="B24" s="244" t="s">
        <v>70</v>
      </c>
      <c r="C24" s="245" t="s">
        <v>60</v>
      </c>
      <c r="D24" s="250">
        <v>1362</v>
      </c>
      <c r="E24" s="250">
        <v>921.71</v>
      </c>
      <c r="F24" s="250">
        <v>921.71</v>
      </c>
      <c r="G24" s="250"/>
    </row>
    <row r="25" ht="18.95" customHeight="true" spans="2:7">
      <c r="B25" s="244" t="s">
        <v>71</v>
      </c>
      <c r="C25" s="245" t="s">
        <v>72</v>
      </c>
      <c r="D25" s="250"/>
      <c r="E25" s="250">
        <v>3.14</v>
      </c>
      <c r="F25" s="250">
        <v>3.14</v>
      </c>
      <c r="G25" s="250"/>
    </row>
    <row r="26" ht="18.95" customHeight="true" spans="2:7">
      <c r="B26" s="244" t="s">
        <v>73</v>
      </c>
      <c r="C26" s="245" t="s">
        <v>74</v>
      </c>
      <c r="D26" s="250">
        <v>459.45</v>
      </c>
      <c r="E26" s="250">
        <v>1460.71</v>
      </c>
      <c r="F26" s="250">
        <v>234.71</v>
      </c>
      <c r="G26" s="250">
        <v>1226</v>
      </c>
    </row>
    <row r="27" ht="17.25" customHeight="true" spans="2:7">
      <c r="B27" s="244" t="s">
        <v>75</v>
      </c>
      <c r="C27" s="245" t="s">
        <v>76</v>
      </c>
      <c r="D27" s="250">
        <v>2738.77</v>
      </c>
      <c r="E27" s="250">
        <v>407.73</v>
      </c>
      <c r="F27" s="250">
        <v>34.73</v>
      </c>
      <c r="G27" s="250">
        <v>373</v>
      </c>
    </row>
    <row r="28" ht="18.95" customHeight="true" spans="2:7">
      <c r="B28" s="244" t="s">
        <v>77</v>
      </c>
      <c r="C28" s="245" t="s">
        <v>78</v>
      </c>
      <c r="D28" s="250">
        <v>2054.99</v>
      </c>
      <c r="E28" s="250">
        <v>407.73</v>
      </c>
      <c r="F28" s="250">
        <v>34.73</v>
      </c>
      <c r="G28" s="250">
        <v>373</v>
      </c>
    </row>
    <row r="29" ht="18.95" customHeight="true" spans="2:7">
      <c r="B29" s="244" t="s">
        <v>79</v>
      </c>
      <c r="C29" s="245" t="s">
        <v>80</v>
      </c>
      <c r="D29" s="250">
        <v>683.78</v>
      </c>
      <c r="E29" s="250"/>
      <c r="F29" s="250"/>
      <c r="G29" s="250"/>
    </row>
    <row r="30" ht="17.25" customHeight="true" spans="2:7">
      <c r="B30" s="244" t="s">
        <v>81</v>
      </c>
      <c r="C30" s="245" t="s">
        <v>82</v>
      </c>
      <c r="D30" s="250">
        <v>8279.26</v>
      </c>
      <c r="E30" s="250">
        <v>7149.1</v>
      </c>
      <c r="F30" s="250">
        <v>6387.1</v>
      </c>
      <c r="G30" s="250">
        <v>762</v>
      </c>
    </row>
    <row r="31" ht="18.95" customHeight="true" spans="2:7">
      <c r="B31" s="244" t="s">
        <v>83</v>
      </c>
      <c r="C31" s="245" t="s">
        <v>84</v>
      </c>
      <c r="D31" s="250">
        <v>6507.34</v>
      </c>
      <c r="E31" s="250">
        <v>5567</v>
      </c>
      <c r="F31" s="250">
        <v>4950</v>
      </c>
      <c r="G31" s="250">
        <v>617</v>
      </c>
    </row>
    <row r="32" ht="18.95" customHeight="true" spans="2:7">
      <c r="B32" s="244" t="s">
        <v>85</v>
      </c>
      <c r="C32" s="245" t="s">
        <v>86</v>
      </c>
      <c r="D32" s="250">
        <v>1771.92</v>
      </c>
      <c r="E32" s="250">
        <v>1437.1</v>
      </c>
      <c r="F32" s="250">
        <v>1437.1</v>
      </c>
      <c r="G32" s="250"/>
    </row>
    <row r="33" ht="18.95" customHeight="true" spans="2:7">
      <c r="B33" s="244" t="s">
        <v>87</v>
      </c>
      <c r="C33" s="245" t="s">
        <v>88</v>
      </c>
      <c r="D33" s="250"/>
      <c r="E33" s="250">
        <v>145</v>
      </c>
      <c r="F33" s="250"/>
      <c r="G33" s="250">
        <v>145</v>
      </c>
    </row>
    <row r="34" ht="17.25" customHeight="true" spans="2:7">
      <c r="B34" s="244" t="s">
        <v>89</v>
      </c>
      <c r="C34" s="245" t="s">
        <v>90</v>
      </c>
      <c r="D34" s="250">
        <v>12267.76</v>
      </c>
      <c r="E34" s="250">
        <v>17857.56</v>
      </c>
      <c r="F34" s="250">
        <v>2675.82</v>
      </c>
      <c r="G34" s="250">
        <v>15181.74</v>
      </c>
    </row>
    <row r="35" ht="18.95" customHeight="true" spans="2:7">
      <c r="B35" s="244" t="s">
        <v>91</v>
      </c>
      <c r="C35" s="245" t="s">
        <v>92</v>
      </c>
      <c r="D35" s="250">
        <v>2378.01</v>
      </c>
      <c r="E35" s="250">
        <v>6108.74</v>
      </c>
      <c r="F35" s="250">
        <v>1709.74</v>
      </c>
      <c r="G35" s="250">
        <v>4399</v>
      </c>
    </row>
    <row r="36" ht="18.95" customHeight="true" spans="2:7">
      <c r="B36" s="244" t="s">
        <v>93</v>
      </c>
      <c r="C36" s="245" t="s">
        <v>94</v>
      </c>
      <c r="D36" s="250">
        <v>10</v>
      </c>
      <c r="E36" s="250"/>
      <c r="F36" s="250"/>
      <c r="G36" s="250"/>
    </row>
    <row r="37" ht="18.95" customHeight="true" spans="2:7">
      <c r="B37" s="244" t="s">
        <v>95</v>
      </c>
      <c r="C37" s="245" t="s">
        <v>96</v>
      </c>
      <c r="D37" s="250">
        <v>885.31</v>
      </c>
      <c r="E37" s="250">
        <v>738.5</v>
      </c>
      <c r="F37" s="250">
        <v>738.5</v>
      </c>
      <c r="G37" s="250"/>
    </row>
    <row r="38" ht="18.95" customHeight="true" spans="2:7">
      <c r="B38" s="244" t="s">
        <v>97</v>
      </c>
      <c r="C38" s="245" t="s">
        <v>98</v>
      </c>
      <c r="D38" s="250">
        <v>126.49</v>
      </c>
      <c r="E38" s="250">
        <v>309.71</v>
      </c>
      <c r="F38" s="250">
        <v>227.59</v>
      </c>
      <c r="G38" s="250">
        <v>82.12</v>
      </c>
    </row>
    <row r="39" ht="18.95" customHeight="true" spans="2:7">
      <c r="B39" s="244" t="s">
        <v>99</v>
      </c>
      <c r="C39" s="245" t="s">
        <v>100</v>
      </c>
      <c r="D39" s="250">
        <v>8413</v>
      </c>
      <c r="E39" s="250">
        <v>10265</v>
      </c>
      <c r="F39" s="250"/>
      <c r="G39" s="250">
        <v>10265</v>
      </c>
    </row>
    <row r="40" ht="18.95" customHeight="true" spans="2:7">
      <c r="B40" s="244" t="s">
        <v>101</v>
      </c>
      <c r="C40" s="245" t="s">
        <v>102</v>
      </c>
      <c r="D40" s="250">
        <v>32</v>
      </c>
      <c r="E40" s="250">
        <v>31</v>
      </c>
      <c r="F40" s="250"/>
      <c r="G40" s="250">
        <v>31</v>
      </c>
    </row>
    <row r="41" ht="18.95" customHeight="true" spans="2:7">
      <c r="B41" s="244" t="s">
        <v>103</v>
      </c>
      <c r="C41" s="245" t="s">
        <v>104</v>
      </c>
      <c r="D41" s="250">
        <v>5</v>
      </c>
      <c r="E41" s="250">
        <v>5</v>
      </c>
      <c r="F41" s="250"/>
      <c r="G41" s="250">
        <v>5</v>
      </c>
    </row>
    <row r="42" ht="18.95" customHeight="true" spans="2:7">
      <c r="B42" s="244" t="s">
        <v>105</v>
      </c>
      <c r="C42" s="245" t="s">
        <v>106</v>
      </c>
      <c r="D42" s="250">
        <v>417.94</v>
      </c>
      <c r="E42" s="250">
        <v>399.62</v>
      </c>
      <c r="F42" s="250"/>
      <c r="G42" s="250">
        <v>399.62</v>
      </c>
    </row>
    <row r="43" ht="17.25" customHeight="true" spans="2:7">
      <c r="B43" s="244" t="s">
        <v>107</v>
      </c>
      <c r="C43" s="245" t="s">
        <v>108</v>
      </c>
      <c r="D43" s="250">
        <v>6036.38</v>
      </c>
      <c r="E43" s="250">
        <v>7025.96</v>
      </c>
      <c r="F43" s="250"/>
      <c r="G43" s="250">
        <v>7025.96</v>
      </c>
    </row>
    <row r="44" ht="18.95" customHeight="true" spans="2:7">
      <c r="B44" s="244" t="s">
        <v>109</v>
      </c>
      <c r="C44" s="245" t="s">
        <v>110</v>
      </c>
      <c r="D44" s="250">
        <v>5459.56</v>
      </c>
      <c r="E44" s="250">
        <v>6371.57</v>
      </c>
      <c r="F44" s="250"/>
      <c r="G44" s="250">
        <v>6371.57</v>
      </c>
    </row>
    <row r="45" ht="18.95" customHeight="true" spans="2:7">
      <c r="B45" s="244" t="s">
        <v>111</v>
      </c>
      <c r="C45" s="245" t="s">
        <v>112</v>
      </c>
      <c r="D45" s="250">
        <v>576.82</v>
      </c>
      <c r="E45" s="250">
        <v>654.39</v>
      </c>
      <c r="F45" s="250"/>
      <c r="G45" s="250">
        <v>654.39</v>
      </c>
    </row>
    <row r="46" ht="17.25" customHeight="true" spans="2:7">
      <c r="B46" s="244" t="s">
        <v>113</v>
      </c>
      <c r="C46" s="245" t="s">
        <v>114</v>
      </c>
      <c r="D46" s="250">
        <v>804.23</v>
      </c>
      <c r="E46" s="250">
        <v>870.85</v>
      </c>
      <c r="F46" s="250">
        <v>870.85</v>
      </c>
      <c r="G46" s="250"/>
    </row>
    <row r="47" ht="18.95" customHeight="true" spans="2:7">
      <c r="B47" s="244" t="s">
        <v>115</v>
      </c>
      <c r="C47" s="245" t="s">
        <v>116</v>
      </c>
      <c r="D47" s="250">
        <v>105.97</v>
      </c>
      <c r="E47" s="250">
        <v>98.02</v>
      </c>
      <c r="F47" s="250">
        <v>98.02</v>
      </c>
      <c r="G47" s="250"/>
    </row>
    <row r="48" ht="18.95" customHeight="true" spans="2:7">
      <c r="B48" s="244" t="s">
        <v>117</v>
      </c>
      <c r="C48" s="245" t="s">
        <v>118</v>
      </c>
      <c r="D48" s="250">
        <v>697.62</v>
      </c>
      <c r="E48" s="250">
        <v>772.84</v>
      </c>
      <c r="F48" s="250">
        <v>772.84</v>
      </c>
      <c r="G48" s="250"/>
    </row>
    <row r="49" ht="18.95" customHeight="true" spans="2:7">
      <c r="B49" s="244" t="s">
        <v>119</v>
      </c>
      <c r="C49" s="245" t="s">
        <v>120</v>
      </c>
      <c r="D49" s="250">
        <v>0.64</v>
      </c>
      <c r="E49" s="250"/>
      <c r="F49" s="250"/>
      <c r="G49" s="250"/>
    </row>
    <row r="50" ht="17.25" customHeight="true" spans="2:7">
      <c r="B50" s="244" t="s">
        <v>121</v>
      </c>
      <c r="C50" s="251" t="s">
        <v>122</v>
      </c>
      <c r="D50" s="250"/>
      <c r="E50" s="250">
        <v>41</v>
      </c>
      <c r="F50" s="250"/>
      <c r="G50" s="250">
        <v>41</v>
      </c>
    </row>
    <row r="51" ht="18.95" customHeight="true" spans="2:7">
      <c r="B51" s="244" t="s">
        <v>123</v>
      </c>
      <c r="C51" s="245" t="s">
        <v>124</v>
      </c>
      <c r="D51" s="250"/>
      <c r="E51" s="250">
        <v>41</v>
      </c>
      <c r="F51" s="250"/>
      <c r="G51" s="250">
        <v>41</v>
      </c>
    </row>
    <row r="52" ht="17.25" customHeight="true" spans="2:7">
      <c r="B52" s="244" t="s">
        <v>125</v>
      </c>
      <c r="C52" s="251" t="s">
        <v>126</v>
      </c>
      <c r="D52" s="250"/>
      <c r="E52" s="250">
        <v>13</v>
      </c>
      <c r="F52" s="250"/>
      <c r="G52" s="250">
        <v>13</v>
      </c>
    </row>
    <row r="53" ht="18.95" customHeight="true" spans="2:7">
      <c r="B53" s="244" t="s">
        <v>127</v>
      </c>
      <c r="C53" s="245" t="s">
        <v>128</v>
      </c>
      <c r="D53" s="250"/>
      <c r="E53" s="250">
        <v>13</v>
      </c>
      <c r="F53" s="250"/>
      <c r="G53" s="250">
        <v>13</v>
      </c>
    </row>
    <row r="54" ht="17.25" customHeight="true" spans="2:7">
      <c r="B54" s="244" t="s">
        <v>129</v>
      </c>
      <c r="C54" s="245" t="s">
        <v>130</v>
      </c>
      <c r="D54" s="250">
        <v>377.94</v>
      </c>
      <c r="E54" s="250"/>
      <c r="F54" s="250"/>
      <c r="G54" s="250"/>
    </row>
    <row r="55" ht="18.95" customHeight="true" spans="2:7">
      <c r="B55" s="244" t="s">
        <v>131</v>
      </c>
      <c r="C55" s="245" t="s">
        <v>132</v>
      </c>
      <c r="D55" s="250">
        <v>377.94</v>
      </c>
      <c r="E55" s="250"/>
      <c r="F55" s="250"/>
      <c r="G55" s="250"/>
    </row>
    <row r="56" ht="19.8" customHeight="true" spans="2:7">
      <c r="B56" s="242" t="s">
        <v>133</v>
      </c>
      <c r="C56" s="243" t="s">
        <v>26</v>
      </c>
      <c r="D56" s="250">
        <v>765.73</v>
      </c>
      <c r="E56" s="250">
        <v>829.77</v>
      </c>
      <c r="F56" s="250">
        <v>829.77</v>
      </c>
      <c r="G56" s="250"/>
    </row>
    <row r="57" ht="17.25" customHeight="true" spans="2:7">
      <c r="B57" s="244" t="s">
        <v>134</v>
      </c>
      <c r="C57" s="245" t="s">
        <v>135</v>
      </c>
      <c r="D57" s="250">
        <v>765.73</v>
      </c>
      <c r="E57" s="250">
        <v>829.77</v>
      </c>
      <c r="F57" s="250">
        <v>829.77</v>
      </c>
      <c r="G57" s="250"/>
    </row>
    <row r="58" ht="18.95" customHeight="true" spans="2:7">
      <c r="B58" s="244" t="s">
        <v>136</v>
      </c>
      <c r="C58" s="245" t="s">
        <v>137</v>
      </c>
      <c r="D58" s="250">
        <v>765.73</v>
      </c>
      <c r="E58" s="250">
        <v>829.77</v>
      </c>
      <c r="F58" s="250">
        <v>829.77</v>
      </c>
      <c r="G58" s="250"/>
    </row>
  </sheetData>
  <mergeCells count="6">
    <mergeCell ref="B6:E6"/>
    <mergeCell ref="B7:C7"/>
    <mergeCell ref="E7:G7"/>
    <mergeCell ref="B9:C9"/>
    <mergeCell ref="D7:D8"/>
    <mergeCell ref="B3:G4"/>
  </mergeCells>
  <printOptions horizontalCentered="true"/>
  <pageMargins left="0.0784722222222222" right="0.0784722222222222" top="0.393055555555556" bottom="0.0784722222222222" header="0" footer="0"/>
  <pageSetup paperSize="9" scale="96" orientation="landscape" horizontalDpi="600"/>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selection activeCell="E1" sqref="B$1:F$1048576"/>
    </sheetView>
  </sheetViews>
  <sheetFormatPr defaultColWidth="10" defaultRowHeight="13.5" outlineLevelCol="7"/>
  <cols>
    <col min="1" max="1" width="0.266666666666667" customWidth="true"/>
    <col min="2" max="2" width="21.75" customWidth="true"/>
    <col min="3" max="3" width="46" customWidth="true"/>
    <col min="4" max="4" width="17.1" customWidth="true"/>
    <col min="5" max="6" width="23.75" customWidth="true"/>
  </cols>
  <sheetData>
    <row r="1" ht="18.1" customHeight="true" spans="1:6">
      <c r="A1" s="189"/>
      <c r="B1" s="191" t="s">
        <v>138</v>
      </c>
      <c r="C1" s="234"/>
      <c r="D1" s="234"/>
      <c r="E1" s="234"/>
      <c r="F1" s="234"/>
    </row>
    <row r="2" ht="16.35" customHeight="true"/>
    <row r="3" ht="16.35" customHeight="true" spans="2:6">
      <c r="B3" s="239" t="s">
        <v>139</v>
      </c>
      <c r="C3" s="239"/>
      <c r="D3" s="239"/>
      <c r="E3" s="239"/>
      <c r="F3" s="239"/>
    </row>
    <row r="4" ht="16.35" customHeight="true" spans="2:6">
      <c r="B4" s="239"/>
      <c r="C4" s="239"/>
      <c r="D4" s="239"/>
      <c r="E4" s="239"/>
      <c r="F4" s="239"/>
    </row>
    <row r="5" ht="16.35" customHeight="true" spans="2:6">
      <c r="B5" s="234"/>
      <c r="C5" s="234"/>
      <c r="D5" s="234"/>
      <c r="E5" s="234"/>
      <c r="F5" s="234"/>
    </row>
    <row r="6" ht="19.8" customHeight="true" spans="2:6">
      <c r="B6" s="191" t="s">
        <v>7</v>
      </c>
      <c r="C6" s="191"/>
      <c r="D6" s="191"/>
      <c r="E6" s="234"/>
      <c r="F6" s="199" t="s">
        <v>8</v>
      </c>
    </row>
    <row r="7" ht="36.2" customHeight="true" spans="2:6">
      <c r="B7" s="240" t="s">
        <v>140</v>
      </c>
      <c r="C7" s="240"/>
      <c r="D7" s="240" t="s">
        <v>141</v>
      </c>
      <c r="E7" s="240"/>
      <c r="F7" s="240"/>
    </row>
    <row r="8" ht="27.6" customHeight="true" spans="2:6">
      <c r="B8" s="240" t="s">
        <v>142</v>
      </c>
      <c r="C8" s="240" t="s">
        <v>40</v>
      </c>
      <c r="D8" s="240" t="s">
        <v>41</v>
      </c>
      <c r="E8" s="240" t="s">
        <v>143</v>
      </c>
      <c r="F8" s="240" t="s">
        <v>144</v>
      </c>
    </row>
    <row r="9" ht="19.8" customHeight="true" spans="2:8">
      <c r="B9" s="241" t="s">
        <v>13</v>
      </c>
      <c r="C9" s="241"/>
      <c r="D9" s="194">
        <v>14645.21</v>
      </c>
      <c r="E9" s="194">
        <v>13797.97</v>
      </c>
      <c r="F9" s="194">
        <v>847.24</v>
      </c>
      <c r="G9" s="248"/>
      <c r="H9" s="248"/>
    </row>
    <row r="10" ht="19.8" customHeight="true" spans="2:6">
      <c r="B10" s="242" t="s">
        <v>145</v>
      </c>
      <c r="C10" s="243" t="s">
        <v>146</v>
      </c>
      <c r="D10" s="196">
        <v>13488.72</v>
      </c>
      <c r="E10" s="196">
        <v>13488.4</v>
      </c>
      <c r="F10" s="196">
        <v>0.32</v>
      </c>
    </row>
    <row r="11" ht="18.95" customHeight="true" spans="2:6">
      <c r="B11" s="244" t="s">
        <v>147</v>
      </c>
      <c r="C11" s="245" t="s">
        <v>148</v>
      </c>
      <c r="D11" s="196">
        <v>3638.04</v>
      </c>
      <c r="E11" s="196">
        <v>3638.04</v>
      </c>
      <c r="F11" s="196"/>
    </row>
    <row r="12" ht="18.95" customHeight="true" spans="2:6">
      <c r="B12" s="244" t="s">
        <v>149</v>
      </c>
      <c r="C12" s="245" t="s">
        <v>150</v>
      </c>
      <c r="D12" s="196">
        <v>476.42</v>
      </c>
      <c r="E12" s="196">
        <v>476.42</v>
      </c>
      <c r="F12" s="196"/>
    </row>
    <row r="13" ht="18.95" customHeight="true" spans="2:6">
      <c r="B13" s="244" t="s">
        <v>151</v>
      </c>
      <c r="C13" s="245" t="s">
        <v>152</v>
      </c>
      <c r="D13" s="196">
        <v>323.77</v>
      </c>
      <c r="E13" s="196">
        <v>323.77</v>
      </c>
      <c r="F13" s="196"/>
    </row>
    <row r="14" ht="18.95" customHeight="true" spans="2:6">
      <c r="B14" s="244" t="s">
        <v>153</v>
      </c>
      <c r="C14" s="245" t="s">
        <v>154</v>
      </c>
      <c r="D14" s="196">
        <v>4696.11</v>
      </c>
      <c r="E14" s="196">
        <v>4696.11</v>
      </c>
      <c r="F14" s="196"/>
    </row>
    <row r="15" ht="18.95" customHeight="true" spans="2:6">
      <c r="B15" s="244" t="s">
        <v>155</v>
      </c>
      <c r="C15" s="245" t="s">
        <v>156</v>
      </c>
      <c r="D15" s="196">
        <v>1644.88</v>
      </c>
      <c r="E15" s="196">
        <v>1644.88</v>
      </c>
      <c r="F15" s="196"/>
    </row>
    <row r="16" ht="18.95" customHeight="true" spans="2:6">
      <c r="B16" s="244" t="s">
        <v>157</v>
      </c>
      <c r="C16" s="245" t="s">
        <v>158</v>
      </c>
      <c r="D16" s="196">
        <v>822.44</v>
      </c>
      <c r="E16" s="196">
        <v>822.44</v>
      </c>
      <c r="F16" s="196"/>
    </row>
    <row r="17" ht="18.95" customHeight="true" spans="2:6">
      <c r="B17" s="244" t="s">
        <v>159</v>
      </c>
      <c r="C17" s="245" t="s">
        <v>160</v>
      </c>
      <c r="D17" s="196">
        <v>623.96</v>
      </c>
      <c r="E17" s="196">
        <v>623.96</v>
      </c>
      <c r="F17" s="196"/>
    </row>
    <row r="18" ht="18.95" customHeight="true" spans="2:6">
      <c r="B18" s="244" t="s">
        <v>161</v>
      </c>
      <c r="C18" s="245" t="s">
        <v>162</v>
      </c>
      <c r="D18" s="196">
        <v>108.84</v>
      </c>
      <c r="E18" s="196">
        <v>108.84</v>
      </c>
      <c r="F18" s="196"/>
    </row>
    <row r="19" ht="18.95" customHeight="true" spans="2:6">
      <c r="B19" s="244" t="s">
        <v>163</v>
      </c>
      <c r="C19" s="245" t="s">
        <v>164</v>
      </c>
      <c r="D19" s="196">
        <v>892.99</v>
      </c>
      <c r="E19" s="196">
        <v>892.99</v>
      </c>
      <c r="F19" s="196"/>
    </row>
    <row r="20" ht="18.95" customHeight="true" spans="2:6">
      <c r="B20" s="244" t="s">
        <v>165</v>
      </c>
      <c r="C20" s="245" t="s">
        <v>166</v>
      </c>
      <c r="D20" s="196">
        <v>242.96</v>
      </c>
      <c r="E20" s="196">
        <v>242.96</v>
      </c>
      <c r="F20" s="196"/>
    </row>
    <row r="21" ht="18.95" customHeight="true" spans="2:6">
      <c r="B21" s="244" t="s">
        <v>167</v>
      </c>
      <c r="C21" s="245" t="s">
        <v>168</v>
      </c>
      <c r="D21" s="196">
        <v>18.32</v>
      </c>
      <c r="E21" s="196">
        <v>18</v>
      </c>
      <c r="F21" s="196">
        <v>0.32</v>
      </c>
    </row>
    <row r="22" ht="19.8" customHeight="true" spans="2:6">
      <c r="B22" s="242" t="s">
        <v>169</v>
      </c>
      <c r="C22" s="243" t="s">
        <v>170</v>
      </c>
      <c r="D22" s="196">
        <v>952.36</v>
      </c>
      <c r="E22" s="196">
        <v>116.05</v>
      </c>
      <c r="F22" s="196">
        <v>836.31</v>
      </c>
    </row>
    <row r="23" ht="18.95" customHeight="true" spans="2:6">
      <c r="B23" s="244" t="s">
        <v>171</v>
      </c>
      <c r="C23" s="245" t="s">
        <v>172</v>
      </c>
      <c r="D23" s="196">
        <v>39.13</v>
      </c>
      <c r="E23" s="196"/>
      <c r="F23" s="196">
        <v>39.13</v>
      </c>
    </row>
    <row r="24" ht="18.95" customHeight="true" spans="2:6">
      <c r="B24" s="244" t="s">
        <v>173</v>
      </c>
      <c r="C24" s="245" t="s">
        <v>174</v>
      </c>
      <c r="D24" s="196">
        <v>3</v>
      </c>
      <c r="E24" s="196"/>
      <c r="F24" s="196">
        <v>3</v>
      </c>
    </row>
    <row r="25" ht="18.95" customHeight="true" spans="2:6">
      <c r="B25" s="244" t="s">
        <v>175</v>
      </c>
      <c r="C25" s="245" t="s">
        <v>176</v>
      </c>
      <c r="D25" s="196">
        <v>2</v>
      </c>
      <c r="E25" s="196"/>
      <c r="F25" s="196">
        <v>2</v>
      </c>
    </row>
    <row r="26" ht="18.95" customHeight="true" spans="2:6">
      <c r="B26" s="244" t="s">
        <v>177</v>
      </c>
      <c r="C26" s="245" t="s">
        <v>178</v>
      </c>
      <c r="D26" s="196">
        <v>18</v>
      </c>
      <c r="E26" s="196"/>
      <c r="F26" s="196">
        <v>18</v>
      </c>
    </row>
    <row r="27" ht="18.95" customHeight="true" spans="2:6">
      <c r="B27" s="244" t="s">
        <v>179</v>
      </c>
      <c r="C27" s="245" t="s">
        <v>180</v>
      </c>
      <c r="D27" s="196">
        <v>58.09</v>
      </c>
      <c r="E27" s="196">
        <v>23.09</v>
      </c>
      <c r="F27" s="196">
        <v>35</v>
      </c>
    </row>
    <row r="28" ht="18.95" customHeight="true" spans="2:6">
      <c r="B28" s="244" t="s">
        <v>181</v>
      </c>
      <c r="C28" s="245" t="s">
        <v>182</v>
      </c>
      <c r="D28" s="196">
        <v>22.56</v>
      </c>
      <c r="E28" s="196"/>
      <c r="F28" s="196">
        <v>22.56</v>
      </c>
    </row>
    <row r="29" ht="18.95" customHeight="true" spans="2:6">
      <c r="B29" s="244" t="s">
        <v>183</v>
      </c>
      <c r="C29" s="245" t="s">
        <v>184</v>
      </c>
      <c r="D29" s="196">
        <v>12.6</v>
      </c>
      <c r="E29" s="196"/>
      <c r="F29" s="196">
        <v>12.6</v>
      </c>
    </row>
    <row r="30" ht="18.95" customHeight="true" spans="2:6">
      <c r="B30" s="244" t="s">
        <v>185</v>
      </c>
      <c r="C30" s="245" t="s">
        <v>186</v>
      </c>
      <c r="D30" s="196">
        <v>20.59</v>
      </c>
      <c r="E30" s="196"/>
      <c r="F30" s="196">
        <v>20.59</v>
      </c>
    </row>
    <row r="31" ht="18.95" customHeight="true" spans="2:6">
      <c r="B31" s="244" t="s">
        <v>187</v>
      </c>
      <c r="C31" s="245" t="s">
        <v>188</v>
      </c>
      <c r="D31" s="196">
        <v>1.12</v>
      </c>
      <c r="E31" s="196"/>
      <c r="F31" s="196">
        <v>1.12</v>
      </c>
    </row>
    <row r="32" ht="18.95" customHeight="true" spans="2:6">
      <c r="B32" s="244" t="s">
        <v>189</v>
      </c>
      <c r="C32" s="245" t="s">
        <v>190</v>
      </c>
      <c r="D32" s="196">
        <v>37.23</v>
      </c>
      <c r="E32" s="196"/>
      <c r="F32" s="196">
        <v>37.23</v>
      </c>
    </row>
    <row r="33" ht="18.95" customHeight="true" spans="2:6">
      <c r="B33" s="244" t="s">
        <v>191</v>
      </c>
      <c r="C33" s="245" t="s">
        <v>192</v>
      </c>
      <c r="D33" s="196">
        <v>0.15</v>
      </c>
      <c r="E33" s="196"/>
      <c r="F33" s="196">
        <v>0.15</v>
      </c>
    </row>
    <row r="34" ht="18.95" customHeight="true" spans="2:6">
      <c r="B34" s="244" t="s">
        <v>193</v>
      </c>
      <c r="C34" s="245" t="s">
        <v>194</v>
      </c>
      <c r="D34" s="196">
        <v>65.06</v>
      </c>
      <c r="E34" s="196"/>
      <c r="F34" s="196">
        <v>65.06</v>
      </c>
    </row>
    <row r="35" ht="18.95" customHeight="true" spans="2:6">
      <c r="B35" s="244" t="s">
        <v>195</v>
      </c>
      <c r="C35" s="245" t="s">
        <v>196</v>
      </c>
      <c r="D35" s="196">
        <v>42.5</v>
      </c>
      <c r="E35" s="196"/>
      <c r="F35" s="196">
        <v>42.5</v>
      </c>
    </row>
    <row r="36" ht="18.95" customHeight="true" spans="2:6">
      <c r="B36" s="244" t="s">
        <v>197</v>
      </c>
      <c r="C36" s="245" t="s">
        <v>198</v>
      </c>
      <c r="D36" s="196">
        <v>192.91</v>
      </c>
      <c r="E36" s="196"/>
      <c r="F36" s="196">
        <v>192.91</v>
      </c>
    </row>
    <row r="37" ht="18.95" customHeight="true" spans="2:6">
      <c r="B37" s="244" t="s">
        <v>199</v>
      </c>
      <c r="C37" s="245" t="s">
        <v>200</v>
      </c>
      <c r="D37" s="196">
        <v>108.91</v>
      </c>
      <c r="E37" s="196"/>
      <c r="F37" s="196">
        <v>108.91</v>
      </c>
    </row>
    <row r="38" ht="18.95" customHeight="true" spans="2:6">
      <c r="B38" s="244" t="s">
        <v>201</v>
      </c>
      <c r="C38" s="245" t="s">
        <v>202</v>
      </c>
      <c r="D38" s="196">
        <v>29.94</v>
      </c>
      <c r="E38" s="196"/>
      <c r="F38" s="196">
        <v>29.94</v>
      </c>
    </row>
    <row r="39" ht="18.95" customHeight="true" spans="2:6">
      <c r="B39" s="244" t="s">
        <v>203</v>
      </c>
      <c r="C39" s="245" t="s">
        <v>204</v>
      </c>
      <c r="D39" s="196">
        <v>88.28</v>
      </c>
      <c r="E39" s="196">
        <v>56.78</v>
      </c>
      <c r="F39" s="196">
        <v>31.5</v>
      </c>
    </row>
    <row r="40" ht="18.95" customHeight="true" spans="2:6">
      <c r="B40" s="244" t="s">
        <v>205</v>
      </c>
      <c r="C40" s="245" t="s">
        <v>206</v>
      </c>
      <c r="D40" s="196">
        <v>210.3</v>
      </c>
      <c r="E40" s="196">
        <v>36.18</v>
      </c>
      <c r="F40" s="196">
        <v>174.12</v>
      </c>
    </row>
    <row r="41" ht="19.8" customHeight="true" spans="2:6">
      <c r="B41" s="242" t="s">
        <v>207</v>
      </c>
      <c r="C41" s="243" t="s">
        <v>208</v>
      </c>
      <c r="D41" s="196">
        <v>193.52</v>
      </c>
      <c r="E41" s="196">
        <v>193.52</v>
      </c>
      <c r="F41" s="196"/>
    </row>
    <row r="42" ht="18.95" customHeight="true" spans="2:6">
      <c r="B42" s="244" t="s">
        <v>209</v>
      </c>
      <c r="C42" s="245" t="s">
        <v>210</v>
      </c>
      <c r="D42" s="196">
        <v>35.92</v>
      </c>
      <c r="E42" s="196">
        <v>35.92</v>
      </c>
      <c r="F42" s="196"/>
    </row>
    <row r="43" ht="18.95" customHeight="true" spans="2:6">
      <c r="B43" s="244" t="s">
        <v>211</v>
      </c>
      <c r="C43" s="245" t="s">
        <v>212</v>
      </c>
      <c r="D43" s="196">
        <v>96.2</v>
      </c>
      <c r="E43" s="196">
        <v>96.2</v>
      </c>
      <c r="F43" s="196"/>
    </row>
    <row r="44" ht="18.95" customHeight="true" spans="2:6">
      <c r="B44" s="244" t="s">
        <v>213</v>
      </c>
      <c r="C44" s="245" t="s">
        <v>214</v>
      </c>
      <c r="D44" s="196">
        <v>61.4</v>
      </c>
      <c r="E44" s="196">
        <v>61.4</v>
      </c>
      <c r="F44" s="196"/>
    </row>
    <row r="45" ht="19.8" customHeight="true" spans="2:6">
      <c r="B45" s="242" t="s">
        <v>215</v>
      </c>
      <c r="C45" s="243" t="s">
        <v>216</v>
      </c>
      <c r="D45" s="196">
        <v>10.61</v>
      </c>
      <c r="E45" s="196"/>
      <c r="F45" s="196">
        <v>10.61</v>
      </c>
    </row>
    <row r="46" ht="18.95" customHeight="true" spans="2:6">
      <c r="B46" s="244" t="s">
        <v>217</v>
      </c>
      <c r="C46" s="245" t="s">
        <v>218</v>
      </c>
      <c r="D46" s="196">
        <v>0.6</v>
      </c>
      <c r="E46" s="196"/>
      <c r="F46" s="196">
        <v>0.6</v>
      </c>
    </row>
    <row r="47" ht="18.95" customHeight="true" spans="2:6">
      <c r="B47" s="244" t="s">
        <v>219</v>
      </c>
      <c r="C47" s="245" t="s">
        <v>220</v>
      </c>
      <c r="D47" s="196">
        <v>10.01</v>
      </c>
      <c r="E47" s="196"/>
      <c r="F47" s="196">
        <v>10.01</v>
      </c>
    </row>
  </sheetData>
  <mergeCells count="5">
    <mergeCell ref="B6:D6"/>
    <mergeCell ref="B7:C7"/>
    <mergeCell ref="D7:F7"/>
    <mergeCell ref="B9:C9"/>
    <mergeCell ref="B3:F4"/>
  </mergeCells>
  <printOptions horizontalCentered="true"/>
  <pageMargins left="0.0784722222222222" right="0.0784722222222222" top="0.393055555555556" bottom="0.0784722222222222" header="0" footer="0"/>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D15" sqref="D15"/>
    </sheetView>
  </sheetViews>
  <sheetFormatPr defaultColWidth="10" defaultRowHeight="13.5"/>
  <cols>
    <col min="1" max="1" width="0.408333333333333" customWidth="true"/>
    <col min="2" max="2" width="11.6666666666667" customWidth="true"/>
    <col min="3" max="3" width="11.2583333333333" customWidth="true"/>
    <col min="4" max="4" width="12.075" customWidth="true"/>
    <col min="5" max="5" width="11.8083333333333" customWidth="true"/>
    <col min="6" max="6" width="12.8916666666667" customWidth="true"/>
    <col min="7" max="7" width="13.3" customWidth="true"/>
    <col min="8" max="8" width="11.6666666666667" customWidth="true"/>
    <col min="9" max="9" width="11.2583333333333" customWidth="true"/>
    <col min="10" max="10" width="12.075" customWidth="true"/>
    <col min="11" max="11" width="11.8083333333333" customWidth="true"/>
    <col min="12" max="12" width="12.8916666666667" customWidth="true"/>
    <col min="13" max="13" width="13.3" customWidth="true"/>
  </cols>
  <sheetData>
    <row r="1" ht="16.35" customHeight="true" spans="1:2">
      <c r="A1" s="189"/>
      <c r="B1" s="175" t="s">
        <v>221</v>
      </c>
    </row>
    <row r="2" ht="16.35" customHeight="true" spans="2:13">
      <c r="B2" s="229" t="s">
        <v>222</v>
      </c>
      <c r="C2" s="229"/>
      <c r="D2" s="229"/>
      <c r="E2" s="229"/>
      <c r="F2" s="229"/>
      <c r="G2" s="229"/>
      <c r="H2" s="229"/>
      <c r="I2" s="229"/>
      <c r="J2" s="229"/>
      <c r="K2" s="229"/>
      <c r="L2" s="229"/>
      <c r="M2" s="229"/>
    </row>
    <row r="3" ht="16.35" customHeight="true" spans="2:13">
      <c r="B3" s="229"/>
      <c r="C3" s="229"/>
      <c r="D3" s="229"/>
      <c r="E3" s="229"/>
      <c r="F3" s="229"/>
      <c r="G3" s="229"/>
      <c r="H3" s="229"/>
      <c r="I3" s="229"/>
      <c r="J3" s="229"/>
      <c r="K3" s="229"/>
      <c r="L3" s="229"/>
      <c r="M3" s="229"/>
    </row>
    <row r="4" ht="16.35" customHeight="true" spans="2:13">
      <c r="B4" s="229"/>
      <c r="C4" s="229"/>
      <c r="D4" s="229"/>
      <c r="E4" s="229"/>
      <c r="F4" s="229"/>
      <c r="G4" s="229"/>
      <c r="H4" s="229"/>
      <c r="I4" s="229"/>
      <c r="J4" s="229"/>
      <c r="K4" s="229"/>
      <c r="L4" s="229"/>
      <c r="M4" s="229"/>
    </row>
    <row r="5" ht="20.7" customHeight="true" spans="2:13">
      <c r="B5" s="191" t="s">
        <v>7</v>
      </c>
      <c r="C5" s="191"/>
      <c r="D5" s="191"/>
      <c r="E5" s="191"/>
      <c r="F5" s="191"/>
      <c r="G5" s="191"/>
      <c r="M5" s="199" t="s">
        <v>8</v>
      </c>
    </row>
    <row r="6" ht="38.8" customHeight="true" spans="2:13">
      <c r="B6" s="246" t="s">
        <v>37</v>
      </c>
      <c r="C6" s="246"/>
      <c r="D6" s="246"/>
      <c r="E6" s="246"/>
      <c r="F6" s="246"/>
      <c r="G6" s="246"/>
      <c r="H6" s="246" t="s">
        <v>38</v>
      </c>
      <c r="I6" s="246"/>
      <c r="J6" s="246"/>
      <c r="K6" s="246"/>
      <c r="L6" s="246"/>
      <c r="M6" s="246"/>
    </row>
    <row r="7" ht="36.2" customHeight="true" spans="2:13">
      <c r="B7" s="246" t="s">
        <v>13</v>
      </c>
      <c r="C7" s="246" t="s">
        <v>223</v>
      </c>
      <c r="D7" s="246" t="s">
        <v>224</v>
      </c>
      <c r="E7" s="246"/>
      <c r="F7" s="246"/>
      <c r="G7" s="246" t="s">
        <v>225</v>
      </c>
      <c r="H7" s="246" t="s">
        <v>13</v>
      </c>
      <c r="I7" s="246" t="s">
        <v>223</v>
      </c>
      <c r="J7" s="246" t="s">
        <v>224</v>
      </c>
      <c r="K7" s="246"/>
      <c r="L7" s="246"/>
      <c r="M7" s="246" t="s">
        <v>225</v>
      </c>
    </row>
    <row r="8" ht="36.2" customHeight="true" spans="2:13">
      <c r="B8" s="246"/>
      <c r="C8" s="246"/>
      <c r="D8" s="246" t="s">
        <v>226</v>
      </c>
      <c r="E8" s="246" t="s">
        <v>227</v>
      </c>
      <c r="F8" s="246" t="s">
        <v>228</v>
      </c>
      <c r="G8" s="246"/>
      <c r="H8" s="246"/>
      <c r="I8" s="246"/>
      <c r="J8" s="246" t="s">
        <v>226</v>
      </c>
      <c r="K8" s="246" t="s">
        <v>227</v>
      </c>
      <c r="L8" s="246" t="s">
        <v>228</v>
      </c>
      <c r="M8" s="246"/>
    </row>
    <row r="9" ht="25.85" customHeight="true" spans="2:13">
      <c r="B9" s="247">
        <v>35.27</v>
      </c>
      <c r="C9" s="247"/>
      <c r="D9" s="247">
        <v>34.07</v>
      </c>
      <c r="E9" s="247"/>
      <c r="F9" s="247">
        <v>34.07</v>
      </c>
      <c r="G9" s="247">
        <v>1.2</v>
      </c>
      <c r="H9" s="247">
        <v>40.1</v>
      </c>
      <c r="I9" s="247"/>
      <c r="J9" s="247">
        <v>39.95</v>
      </c>
      <c r="K9" s="247">
        <v>10.01</v>
      </c>
      <c r="L9" s="247">
        <v>29.94</v>
      </c>
      <c r="M9" s="247">
        <v>0.15</v>
      </c>
    </row>
    <row r="10" ht="16.35" customHeight="true"/>
    <row r="11" ht="16.35" customHeight="true" spans="2:9">
      <c r="B11" s="197" t="s">
        <v>229</v>
      </c>
      <c r="C11" s="197"/>
      <c r="D11" s="197"/>
      <c r="E11" s="197"/>
      <c r="F11" s="197"/>
      <c r="G11" s="197"/>
      <c r="H11" s="197"/>
      <c r="I11" s="197"/>
    </row>
  </sheetData>
  <mergeCells count="13">
    <mergeCell ref="B5:G5"/>
    <mergeCell ref="B6:G6"/>
    <mergeCell ref="H6:M6"/>
    <mergeCell ref="D7:F7"/>
    <mergeCell ref="J7:L7"/>
    <mergeCell ref="B11:I11"/>
    <mergeCell ref="B7:B8"/>
    <mergeCell ref="C7:C8"/>
    <mergeCell ref="G7:G8"/>
    <mergeCell ref="H7:H8"/>
    <mergeCell ref="I7:I8"/>
    <mergeCell ref="M7:M8"/>
    <mergeCell ref="B2:M4"/>
  </mergeCells>
  <printOptions horizontalCentered="true"/>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view="pageBreakPreview" zoomScaleNormal="100" zoomScaleSheetLayoutView="100" workbookViewId="0">
      <selection activeCell="C19" sqref="C19"/>
    </sheetView>
  </sheetViews>
  <sheetFormatPr defaultColWidth="10" defaultRowHeight="13.5" outlineLevelCol="5"/>
  <cols>
    <col min="1" max="1" width="0.408333333333333" customWidth="true"/>
    <col min="2" max="2" width="23.875" customWidth="true"/>
    <col min="3" max="3" width="51.125" customWidth="true"/>
    <col min="4" max="4" width="15.3333333333333" customWidth="true"/>
    <col min="5" max="5" width="14.7916666666667" customWidth="true"/>
    <col min="6" max="6" width="15.3333333333333" customWidth="true"/>
  </cols>
  <sheetData>
    <row r="1" ht="16.35" customHeight="true" spans="1:6">
      <c r="A1" s="189"/>
      <c r="B1" s="238" t="s">
        <v>230</v>
      </c>
      <c r="C1" s="234"/>
      <c r="D1" s="234"/>
      <c r="E1" s="234"/>
      <c r="F1" s="234"/>
    </row>
    <row r="2" ht="16.35" customHeight="true"/>
    <row r="3" ht="25" customHeight="true" spans="2:6">
      <c r="B3" s="239" t="s">
        <v>231</v>
      </c>
      <c r="C3" s="239"/>
      <c r="D3" s="239"/>
      <c r="E3" s="239"/>
      <c r="F3" s="239"/>
    </row>
    <row r="4" ht="26.7" customHeight="true" spans="2:6">
      <c r="B4" s="239"/>
      <c r="C4" s="239"/>
      <c r="D4" s="239"/>
      <c r="E4" s="239"/>
      <c r="F4" s="239"/>
    </row>
    <row r="5" ht="16.35" customHeight="true" spans="2:6">
      <c r="B5" s="234"/>
      <c r="C5" s="234"/>
      <c r="D5" s="234"/>
      <c r="E5" s="234"/>
      <c r="F5" s="234"/>
    </row>
    <row r="6" ht="21.55" customHeight="true" spans="2:6">
      <c r="B6" s="191" t="s">
        <v>7</v>
      </c>
      <c r="C6" s="191"/>
      <c r="D6" s="191"/>
      <c r="E6" s="234"/>
      <c r="F6" s="199" t="s">
        <v>8</v>
      </c>
    </row>
    <row r="7" ht="33.6" customHeight="true" spans="2:6">
      <c r="B7" s="240" t="s">
        <v>39</v>
      </c>
      <c r="C7" s="240" t="s">
        <v>40</v>
      </c>
      <c r="D7" s="240" t="s">
        <v>38</v>
      </c>
      <c r="E7" s="240"/>
      <c r="F7" s="240"/>
    </row>
    <row r="8" ht="31.05" customHeight="true" spans="2:6">
      <c r="B8" s="240"/>
      <c r="C8" s="240"/>
      <c r="D8" s="240" t="s">
        <v>41</v>
      </c>
      <c r="E8" s="240" t="s">
        <v>42</v>
      </c>
      <c r="F8" s="240" t="s">
        <v>43</v>
      </c>
    </row>
    <row r="9" ht="20.7" customHeight="true" spans="2:6">
      <c r="B9" s="241" t="s">
        <v>13</v>
      </c>
      <c r="C9" s="241"/>
      <c r="D9" s="194"/>
      <c r="E9" s="194"/>
      <c r="F9" s="194"/>
    </row>
    <row r="10" ht="16.35" customHeight="true" spans="2:6">
      <c r="B10" s="242"/>
      <c r="C10" s="243"/>
      <c r="D10" s="196"/>
      <c r="E10" s="196"/>
      <c r="F10" s="196"/>
    </row>
    <row r="11" ht="16.35" customHeight="true" spans="2:6">
      <c r="B11" s="244" t="s">
        <v>232</v>
      </c>
      <c r="C11" s="245" t="s">
        <v>232</v>
      </c>
      <c r="D11" s="196"/>
      <c r="E11" s="196"/>
      <c r="F11" s="196"/>
    </row>
    <row r="12" ht="16.35" customHeight="true" spans="2:6">
      <c r="B12" s="244" t="s">
        <v>233</v>
      </c>
      <c r="C12" s="245" t="s">
        <v>233</v>
      </c>
      <c r="D12" s="196"/>
      <c r="E12" s="196"/>
      <c r="F12" s="196"/>
    </row>
    <row r="13" ht="16.35" customHeight="true"/>
    <row r="14" ht="16.35" customHeight="true" spans="2:6">
      <c r="B14" s="197" t="s">
        <v>234</v>
      </c>
      <c r="C14" s="197"/>
      <c r="D14" s="197"/>
      <c r="E14" s="197"/>
      <c r="F14" s="197"/>
    </row>
  </sheetData>
  <mergeCells count="7">
    <mergeCell ref="B6:D6"/>
    <mergeCell ref="D7:F7"/>
    <mergeCell ref="B9:C9"/>
    <mergeCell ref="B14:F14"/>
    <mergeCell ref="B7:B8"/>
    <mergeCell ref="C7:C8"/>
    <mergeCell ref="B3:F4"/>
  </mergeCells>
  <printOptions horizontalCentered="true"/>
  <pageMargins left="0.0780000016093254" right="0.0780000016093254" top="0.39300000667572"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view="pageBreakPreview" zoomScaleNormal="100" zoomScaleSheetLayoutView="100" workbookViewId="0">
      <selection activeCell="D11" sqref="D11"/>
    </sheetView>
  </sheetViews>
  <sheetFormatPr defaultColWidth="10" defaultRowHeight="13.5" outlineLevelCol="5"/>
  <cols>
    <col min="1" max="1" width="0.816666666666667" customWidth="true"/>
    <col min="2" max="2" width="0.133333333333333" customWidth="true"/>
    <col min="3" max="3" width="48" customWidth="true"/>
    <col min="4" max="4" width="29.375" customWidth="true"/>
    <col min="5" max="5" width="26.6" customWidth="true"/>
    <col min="6" max="6" width="17.3666666666667" customWidth="true"/>
    <col min="7" max="8" width="9.76666666666667" customWidth="true"/>
    <col min="9" max="9" width="10.375"/>
  </cols>
  <sheetData>
    <row r="1" ht="16.35" customHeight="true" spans="1:3">
      <c r="A1" s="189"/>
      <c r="C1" s="175" t="s">
        <v>235</v>
      </c>
    </row>
    <row r="2" ht="16.35" customHeight="true"/>
    <row r="3" ht="16.35" customHeight="true" spans="3:6">
      <c r="C3" s="229" t="s">
        <v>236</v>
      </c>
      <c r="D3" s="229"/>
      <c r="E3" s="229"/>
      <c r="F3" s="229"/>
    </row>
    <row r="4" ht="16.35" customHeight="true" spans="3:6">
      <c r="C4" s="229"/>
      <c r="D4" s="229"/>
      <c r="E4" s="229"/>
      <c r="F4" s="229"/>
    </row>
    <row r="5" ht="16.35" customHeight="true"/>
    <row r="6" ht="23.25" customHeight="true" spans="3:6">
      <c r="C6" s="230" t="s">
        <v>7</v>
      </c>
      <c r="D6" s="230"/>
      <c r="E6" s="230"/>
      <c r="F6" s="237" t="s">
        <v>8</v>
      </c>
    </row>
    <row r="7" ht="34.5" customHeight="true" spans="3:6">
      <c r="C7" s="231" t="s">
        <v>9</v>
      </c>
      <c r="D7" s="231"/>
      <c r="E7" s="231" t="s">
        <v>10</v>
      </c>
      <c r="F7" s="231"/>
    </row>
    <row r="8" ht="32.75" customHeight="true" spans="3:6">
      <c r="C8" s="231" t="s">
        <v>11</v>
      </c>
      <c r="D8" s="231" t="s">
        <v>12</v>
      </c>
      <c r="E8" s="231" t="s">
        <v>11</v>
      </c>
      <c r="F8" s="231" t="s">
        <v>12</v>
      </c>
    </row>
    <row r="9" ht="25" customHeight="true" spans="3:6">
      <c r="C9" s="232" t="s">
        <v>13</v>
      </c>
      <c r="D9" s="233">
        <v>263976.8</v>
      </c>
      <c r="E9" s="232" t="s">
        <v>13</v>
      </c>
      <c r="F9" s="233">
        <v>263976.8</v>
      </c>
    </row>
    <row r="10" ht="25" customHeight="true" spans="2:6">
      <c r="B10" s="234" t="s">
        <v>19</v>
      </c>
      <c r="C10" s="235" t="s">
        <v>20</v>
      </c>
      <c r="D10" s="236">
        <v>39280.41</v>
      </c>
      <c r="E10" s="235" t="s">
        <v>21</v>
      </c>
      <c r="F10" s="236">
        <v>7125.24</v>
      </c>
    </row>
    <row r="11" ht="25" customHeight="true" spans="2:6">
      <c r="B11" s="234"/>
      <c r="C11" s="235" t="s">
        <v>23</v>
      </c>
      <c r="D11" s="236"/>
      <c r="E11" s="235" t="s">
        <v>24</v>
      </c>
      <c r="F11" s="236">
        <v>254639.28</v>
      </c>
    </row>
    <row r="12" ht="25" customHeight="true" spans="2:6">
      <c r="B12" s="234"/>
      <c r="C12" s="235" t="s">
        <v>25</v>
      </c>
      <c r="D12" s="236"/>
      <c r="E12" s="235" t="s">
        <v>26</v>
      </c>
      <c r="F12" s="236">
        <v>2212.28</v>
      </c>
    </row>
    <row r="13" ht="25" customHeight="true" spans="2:6">
      <c r="B13" s="234"/>
      <c r="C13" s="235" t="s">
        <v>237</v>
      </c>
      <c r="D13" s="236"/>
      <c r="E13" s="235"/>
      <c r="F13" s="236"/>
    </row>
    <row r="14" ht="25" customHeight="true" spans="2:6">
      <c r="B14" s="234" t="s">
        <v>238</v>
      </c>
      <c r="C14" s="235" t="s">
        <v>239</v>
      </c>
      <c r="D14" s="236">
        <f>224676.38-228.15-570-17.6</f>
        <v>223860.63</v>
      </c>
      <c r="E14" s="235"/>
      <c r="F14" s="236"/>
    </row>
    <row r="15" ht="25" customHeight="true" spans="2:6">
      <c r="B15" s="234"/>
      <c r="C15" s="235" t="s">
        <v>240</v>
      </c>
      <c r="D15" s="236"/>
      <c r="E15" s="235"/>
      <c r="F15" s="236"/>
    </row>
    <row r="16" ht="25" customHeight="true" spans="2:6">
      <c r="B16" s="234"/>
      <c r="C16" s="235" t="s">
        <v>241</v>
      </c>
      <c r="D16" s="236"/>
      <c r="E16" s="235"/>
      <c r="F16" s="236"/>
    </row>
    <row r="17" ht="25" customHeight="true" spans="2:6">
      <c r="B17" s="234"/>
      <c r="C17" s="235" t="s">
        <v>242</v>
      </c>
      <c r="D17" s="236"/>
      <c r="E17" s="235"/>
      <c r="F17" s="236"/>
    </row>
    <row r="18" ht="25" customHeight="true" spans="2:6">
      <c r="B18" s="234" t="s">
        <v>243</v>
      </c>
      <c r="C18" s="235" t="s">
        <v>244</v>
      </c>
      <c r="D18" s="236">
        <f>20+228.15+570+17.6</f>
        <v>835.75</v>
      </c>
      <c r="E18" s="235"/>
      <c r="F18" s="236"/>
    </row>
    <row r="19" ht="16.35" customHeight="true" spans="3:5">
      <c r="C19" s="230" t="s">
        <v>245</v>
      </c>
      <c r="D19" s="230"/>
      <c r="E19" s="230"/>
    </row>
  </sheetData>
  <mergeCells count="5">
    <mergeCell ref="C6:E6"/>
    <mergeCell ref="C7:D7"/>
    <mergeCell ref="E7:F7"/>
    <mergeCell ref="C19:E19"/>
    <mergeCell ref="C3:F4"/>
  </mergeCells>
  <printOptions horizontalCentered="true"/>
  <pageMargins left="0.0780000016093254" right="0.0780000016093254"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54"/>
  <sheetViews>
    <sheetView workbookViewId="0">
      <selection activeCell="I9" sqref="I9"/>
    </sheetView>
  </sheetViews>
  <sheetFormatPr defaultColWidth="10" defaultRowHeight="13.5"/>
  <cols>
    <col min="1" max="1" width="0.408333333333333" customWidth="true"/>
    <col min="2" max="2" width="10.0416666666667" customWidth="true"/>
    <col min="3" max="3" width="29.9916666666667" customWidth="true"/>
    <col min="4" max="4" width="11.5333333333333" customWidth="true"/>
    <col min="5" max="5" width="9.76666666666667" customWidth="true"/>
    <col min="6" max="6" width="10.5833333333333" customWidth="true"/>
    <col min="7" max="7" width="11.125" customWidth="true"/>
    <col min="8" max="8" width="10.5833333333333" customWidth="true"/>
    <col min="9" max="9" width="10.8583333333333" customWidth="true"/>
    <col min="10" max="10" width="10.7166666666667" customWidth="true"/>
    <col min="11" max="11" width="10.45" customWidth="true"/>
    <col min="12" max="12" width="11.4" customWidth="true"/>
    <col min="13" max="13" width="11.5333333333333" customWidth="true"/>
  </cols>
  <sheetData>
    <row r="1" ht="16.35" customHeight="true" spans="1:2">
      <c r="A1" s="189"/>
      <c r="B1" s="175" t="s">
        <v>246</v>
      </c>
    </row>
    <row r="2" ht="16.35" customHeight="true"/>
    <row r="3" ht="16.35" customHeight="true" spans="2:13">
      <c r="B3" s="217" t="s">
        <v>247</v>
      </c>
      <c r="C3" s="217"/>
      <c r="D3" s="217"/>
      <c r="E3" s="217"/>
      <c r="F3" s="217"/>
      <c r="G3" s="217"/>
      <c r="H3" s="217"/>
      <c r="I3" s="217"/>
      <c r="J3" s="217"/>
      <c r="K3" s="217"/>
      <c r="L3" s="217"/>
      <c r="M3" s="217"/>
    </row>
    <row r="4" ht="16.35" customHeight="true" spans="2:13">
      <c r="B4" s="217"/>
      <c r="C4" s="217"/>
      <c r="D4" s="217"/>
      <c r="E4" s="217"/>
      <c r="F4" s="217"/>
      <c r="G4" s="217"/>
      <c r="H4" s="217"/>
      <c r="I4" s="217"/>
      <c r="J4" s="217"/>
      <c r="K4" s="217"/>
      <c r="L4" s="217"/>
      <c r="M4" s="217"/>
    </row>
    <row r="5" ht="16.35" customHeight="true"/>
    <row r="6" ht="22.4" customHeight="true" spans="2:13">
      <c r="B6" s="218" t="s">
        <v>7</v>
      </c>
      <c r="C6" s="218"/>
      <c r="D6" s="218"/>
      <c r="E6" s="218"/>
      <c r="F6" s="218"/>
      <c r="M6" s="228" t="s">
        <v>8</v>
      </c>
    </row>
    <row r="7" ht="36.2" customHeight="true" spans="2:13">
      <c r="B7" s="219" t="s">
        <v>248</v>
      </c>
      <c r="C7" s="219"/>
      <c r="D7" s="219" t="s">
        <v>41</v>
      </c>
      <c r="E7" s="227" t="s">
        <v>249</v>
      </c>
      <c r="F7" s="227" t="s">
        <v>250</v>
      </c>
      <c r="G7" s="227" t="s">
        <v>251</v>
      </c>
      <c r="H7" s="227" t="s">
        <v>252</v>
      </c>
      <c r="I7" s="227" t="s">
        <v>253</v>
      </c>
      <c r="J7" s="227" t="s">
        <v>254</v>
      </c>
      <c r="K7" s="227" t="s">
        <v>255</v>
      </c>
      <c r="L7" s="227" t="s">
        <v>256</v>
      </c>
      <c r="M7" s="227" t="s">
        <v>257</v>
      </c>
    </row>
    <row r="8" ht="30.15" customHeight="true" spans="2:13">
      <c r="B8" s="219" t="s">
        <v>142</v>
      </c>
      <c r="C8" s="219" t="s">
        <v>40</v>
      </c>
      <c r="D8" s="219"/>
      <c r="E8" s="227"/>
      <c r="F8" s="227"/>
      <c r="G8" s="227"/>
      <c r="H8" s="227"/>
      <c r="I8" s="227"/>
      <c r="J8" s="227"/>
      <c r="K8" s="227"/>
      <c r="L8" s="227"/>
      <c r="M8" s="227"/>
    </row>
    <row r="9" ht="20.7" customHeight="true" spans="2:13">
      <c r="B9" s="220" t="s">
        <v>13</v>
      </c>
      <c r="C9" s="220"/>
      <c r="D9" s="221">
        <v>263976.8</v>
      </c>
      <c r="E9" s="221">
        <v>39280.41</v>
      </c>
      <c r="F9" s="221"/>
      <c r="G9" s="221"/>
      <c r="H9" s="221"/>
      <c r="I9" s="221">
        <f>224676.38-M9+20</f>
        <v>223860.63</v>
      </c>
      <c r="J9" s="221"/>
      <c r="K9" s="221"/>
      <c r="L9" s="221"/>
      <c r="M9" s="221">
        <f>M22</f>
        <v>835.75</v>
      </c>
    </row>
    <row r="10" ht="20.7" customHeight="true" spans="2:13">
      <c r="B10" s="222" t="s">
        <v>44</v>
      </c>
      <c r="C10" s="223" t="s">
        <v>21</v>
      </c>
      <c r="D10" s="224">
        <v>7125.24</v>
      </c>
      <c r="E10" s="224">
        <v>2699.88</v>
      </c>
      <c r="F10" s="224"/>
      <c r="G10" s="224"/>
      <c r="H10" s="224"/>
      <c r="I10" s="224">
        <v>4425.36</v>
      </c>
      <c r="J10" s="224"/>
      <c r="K10" s="224"/>
      <c r="L10" s="224"/>
      <c r="M10" s="224"/>
    </row>
    <row r="11" ht="18.1" customHeight="true" spans="2:13">
      <c r="B11" s="225" t="s">
        <v>258</v>
      </c>
      <c r="C11" s="226" t="s">
        <v>259</v>
      </c>
      <c r="D11" s="224">
        <v>6924.21</v>
      </c>
      <c r="E11" s="224">
        <v>2597.79</v>
      </c>
      <c r="F11" s="224"/>
      <c r="G11" s="224"/>
      <c r="H11" s="224"/>
      <c r="I11" s="224">
        <v>4326.42</v>
      </c>
      <c r="J11" s="224"/>
      <c r="K11" s="224"/>
      <c r="L11" s="224"/>
      <c r="M11" s="224"/>
    </row>
    <row r="12" ht="19.8" customHeight="true" spans="2:13">
      <c r="B12" s="225" t="s">
        <v>260</v>
      </c>
      <c r="C12" s="226" t="s">
        <v>261</v>
      </c>
      <c r="D12" s="224">
        <v>42.35</v>
      </c>
      <c r="E12" s="224">
        <v>42.35</v>
      </c>
      <c r="F12" s="224"/>
      <c r="G12" s="224"/>
      <c r="H12" s="224"/>
      <c r="I12" s="224"/>
      <c r="J12" s="224"/>
      <c r="K12" s="224"/>
      <c r="L12" s="224"/>
      <c r="M12" s="224"/>
    </row>
    <row r="13" ht="19.8" customHeight="true" spans="2:13">
      <c r="B13" s="225" t="s">
        <v>262</v>
      </c>
      <c r="C13" s="226" t="s">
        <v>263</v>
      </c>
      <c r="D13" s="224">
        <v>67.44</v>
      </c>
      <c r="E13" s="224">
        <v>50.44</v>
      </c>
      <c r="F13" s="224"/>
      <c r="G13" s="224"/>
      <c r="H13" s="224"/>
      <c r="I13" s="224">
        <v>17</v>
      </c>
      <c r="J13" s="224"/>
      <c r="K13" s="224"/>
      <c r="L13" s="224"/>
      <c r="M13" s="224"/>
    </row>
    <row r="14" ht="19.8" customHeight="true" spans="2:13">
      <c r="B14" s="225" t="s">
        <v>264</v>
      </c>
      <c r="C14" s="226" t="s">
        <v>265</v>
      </c>
      <c r="D14" s="224">
        <v>5343.75</v>
      </c>
      <c r="E14" s="224">
        <v>1644.88</v>
      </c>
      <c r="F14" s="224"/>
      <c r="G14" s="224"/>
      <c r="H14" s="224"/>
      <c r="I14" s="224">
        <v>3698.88</v>
      </c>
      <c r="J14" s="224"/>
      <c r="K14" s="224"/>
      <c r="L14" s="224"/>
      <c r="M14" s="224"/>
    </row>
    <row r="15" ht="19.8" customHeight="true" spans="2:13">
      <c r="B15" s="225" t="s">
        <v>266</v>
      </c>
      <c r="C15" s="226" t="s">
        <v>267</v>
      </c>
      <c r="D15" s="224">
        <v>1432.99</v>
      </c>
      <c r="E15" s="224">
        <v>822.44</v>
      </c>
      <c r="F15" s="224"/>
      <c r="G15" s="224"/>
      <c r="H15" s="224"/>
      <c r="I15" s="224">
        <v>610.55</v>
      </c>
      <c r="J15" s="224"/>
      <c r="K15" s="224"/>
      <c r="L15" s="224"/>
      <c r="M15" s="224"/>
    </row>
    <row r="16" ht="19.8" customHeight="true" spans="2:13">
      <c r="B16" s="225" t="s">
        <v>268</v>
      </c>
      <c r="C16" s="226" t="s">
        <v>269</v>
      </c>
      <c r="D16" s="224">
        <v>37.68</v>
      </c>
      <c r="E16" s="224">
        <v>37.68</v>
      </c>
      <c r="F16" s="224"/>
      <c r="G16" s="224"/>
      <c r="H16" s="224"/>
      <c r="I16" s="224"/>
      <c r="J16" s="224"/>
      <c r="K16" s="224"/>
      <c r="L16" s="224"/>
      <c r="M16" s="224"/>
    </row>
    <row r="17" ht="18.1" customHeight="true" spans="2:13">
      <c r="B17" s="225" t="s">
        <v>270</v>
      </c>
      <c r="C17" s="226" t="s">
        <v>271</v>
      </c>
      <c r="D17" s="224">
        <v>52.2</v>
      </c>
      <c r="E17" s="224">
        <v>52.2</v>
      </c>
      <c r="F17" s="224"/>
      <c r="G17" s="224"/>
      <c r="H17" s="224"/>
      <c r="I17" s="224"/>
      <c r="J17" s="224"/>
      <c r="K17" s="224"/>
      <c r="L17" s="224"/>
      <c r="M17" s="224"/>
    </row>
    <row r="18" ht="19.8" customHeight="true" spans="2:13">
      <c r="B18" s="225" t="s">
        <v>272</v>
      </c>
      <c r="C18" s="226" t="s">
        <v>273</v>
      </c>
      <c r="D18" s="224">
        <v>39.7</v>
      </c>
      <c r="E18" s="224">
        <v>39.7</v>
      </c>
      <c r="F18" s="224"/>
      <c r="G18" s="224"/>
      <c r="H18" s="224"/>
      <c r="I18" s="224"/>
      <c r="J18" s="224"/>
      <c r="K18" s="224"/>
      <c r="L18" s="224"/>
      <c r="M18" s="224"/>
    </row>
    <row r="19" ht="19.8" customHeight="true" spans="2:13">
      <c r="B19" s="225" t="s">
        <v>274</v>
      </c>
      <c r="C19" s="226" t="s">
        <v>275</v>
      </c>
      <c r="D19" s="224">
        <v>12.5</v>
      </c>
      <c r="E19" s="224">
        <v>12.5</v>
      </c>
      <c r="F19" s="224"/>
      <c r="G19" s="224"/>
      <c r="H19" s="224"/>
      <c r="I19" s="224"/>
      <c r="J19" s="224"/>
      <c r="K19" s="224"/>
      <c r="L19" s="224"/>
      <c r="M19" s="224"/>
    </row>
    <row r="20" ht="18.1" customHeight="true" spans="2:13">
      <c r="B20" s="225" t="s">
        <v>276</v>
      </c>
      <c r="C20" s="226" t="s">
        <v>277</v>
      </c>
      <c r="D20" s="224">
        <v>148.83</v>
      </c>
      <c r="E20" s="224">
        <v>49.9</v>
      </c>
      <c r="F20" s="224"/>
      <c r="G20" s="224"/>
      <c r="H20" s="224"/>
      <c r="I20" s="224">
        <v>98.93</v>
      </c>
      <c r="J20" s="224"/>
      <c r="K20" s="224"/>
      <c r="L20" s="224"/>
      <c r="M20" s="224"/>
    </row>
    <row r="21" ht="19.8" customHeight="true" spans="2:13">
      <c r="B21" s="225" t="s">
        <v>278</v>
      </c>
      <c r="C21" s="226" t="s">
        <v>279</v>
      </c>
      <c r="D21" s="224">
        <v>148.83</v>
      </c>
      <c r="E21" s="224">
        <v>49.9</v>
      </c>
      <c r="F21" s="224"/>
      <c r="G21" s="224"/>
      <c r="H21" s="224"/>
      <c r="I21" s="224">
        <v>98.93</v>
      </c>
      <c r="J21" s="224"/>
      <c r="K21" s="224"/>
      <c r="L21" s="224"/>
      <c r="M21" s="224"/>
    </row>
    <row r="22" ht="20.7" customHeight="true" spans="2:13">
      <c r="B22" s="222" t="s">
        <v>67</v>
      </c>
      <c r="C22" s="223" t="s">
        <v>24</v>
      </c>
      <c r="D22" s="224">
        <v>254639.28</v>
      </c>
      <c r="E22" s="224">
        <v>35750.77</v>
      </c>
      <c r="F22" s="224"/>
      <c r="G22" s="224"/>
      <c r="H22" s="224"/>
      <c r="I22" s="224">
        <f>218868.51-228.15-570-17.6</f>
        <v>218052.76</v>
      </c>
      <c r="J22" s="224"/>
      <c r="K22" s="224"/>
      <c r="L22" s="224"/>
      <c r="M22" s="224">
        <f>M27+M34</f>
        <v>835.75</v>
      </c>
    </row>
    <row r="23" ht="18.1" customHeight="true" spans="2:13">
      <c r="B23" s="225" t="s">
        <v>280</v>
      </c>
      <c r="C23" s="226" t="s">
        <v>281</v>
      </c>
      <c r="D23" s="224">
        <v>2385.56</v>
      </c>
      <c r="E23" s="224">
        <v>2385.56</v>
      </c>
      <c r="F23" s="224"/>
      <c r="G23" s="224"/>
      <c r="H23" s="224"/>
      <c r="I23" s="224"/>
      <c r="J23" s="224"/>
      <c r="K23" s="224"/>
      <c r="L23" s="224"/>
      <c r="M23" s="224"/>
    </row>
    <row r="24" ht="19.8" customHeight="true" spans="2:13">
      <c r="B24" s="225" t="s">
        <v>282</v>
      </c>
      <c r="C24" s="226" t="s">
        <v>273</v>
      </c>
      <c r="D24" s="224">
        <v>921.71</v>
      </c>
      <c r="E24" s="224">
        <v>921.71</v>
      </c>
      <c r="F24" s="224"/>
      <c r="G24" s="224"/>
      <c r="H24" s="224"/>
      <c r="I24" s="224"/>
      <c r="J24" s="224"/>
      <c r="K24" s="224"/>
      <c r="L24" s="224"/>
      <c r="M24" s="224"/>
    </row>
    <row r="25" ht="19.8" customHeight="true" spans="2:13">
      <c r="B25" s="225" t="s">
        <v>283</v>
      </c>
      <c r="C25" s="226" t="s">
        <v>284</v>
      </c>
      <c r="D25" s="224">
        <v>3.14</v>
      </c>
      <c r="E25" s="224">
        <v>3.14</v>
      </c>
      <c r="F25" s="224"/>
      <c r="G25" s="224"/>
      <c r="H25" s="224"/>
      <c r="I25" s="224"/>
      <c r="J25" s="224"/>
      <c r="K25" s="224"/>
      <c r="L25" s="224"/>
      <c r="M25" s="224"/>
    </row>
    <row r="26" ht="19.8" customHeight="true" spans="2:13">
      <c r="B26" s="225" t="s">
        <v>285</v>
      </c>
      <c r="C26" s="226" t="s">
        <v>286</v>
      </c>
      <c r="D26" s="224">
        <v>1460.71</v>
      </c>
      <c r="E26" s="224">
        <v>1460.71</v>
      </c>
      <c r="F26" s="224"/>
      <c r="G26" s="224"/>
      <c r="H26" s="224"/>
      <c r="I26" s="224"/>
      <c r="J26" s="224"/>
      <c r="K26" s="224"/>
      <c r="L26" s="224"/>
      <c r="M26" s="224"/>
    </row>
    <row r="27" ht="18.1" customHeight="true" spans="2:13">
      <c r="B27" s="225" t="s">
        <v>287</v>
      </c>
      <c r="C27" s="226" t="s">
        <v>288</v>
      </c>
      <c r="D27" s="224">
        <v>154309.6</v>
      </c>
      <c r="E27" s="224">
        <v>407.73</v>
      </c>
      <c r="F27" s="224"/>
      <c r="G27" s="224"/>
      <c r="H27" s="224"/>
      <c r="I27" s="224">
        <f>153901.87-228.15-570-17.6</f>
        <v>153086.12</v>
      </c>
      <c r="J27" s="224"/>
      <c r="K27" s="224"/>
      <c r="L27" s="224"/>
      <c r="M27" s="224">
        <f>M28+M29</f>
        <v>815.75</v>
      </c>
    </row>
    <row r="28" ht="19.8" customHeight="true" spans="2:13">
      <c r="B28" s="225" t="s">
        <v>289</v>
      </c>
      <c r="C28" s="226" t="s">
        <v>290</v>
      </c>
      <c r="D28" s="224">
        <v>133438.04</v>
      </c>
      <c r="E28" s="224">
        <v>407.73</v>
      </c>
      <c r="F28" s="224"/>
      <c r="G28" s="224"/>
      <c r="H28" s="224"/>
      <c r="I28" s="224">
        <f>133030.31-570-17.6</f>
        <v>132442.71</v>
      </c>
      <c r="J28" s="224"/>
      <c r="K28" s="224"/>
      <c r="L28" s="224"/>
      <c r="M28" s="224">
        <f>570+17.6</f>
        <v>587.6</v>
      </c>
    </row>
    <row r="29" ht="19.8" customHeight="true" spans="2:13">
      <c r="B29" s="225" t="s">
        <v>291</v>
      </c>
      <c r="C29" s="226" t="s">
        <v>292</v>
      </c>
      <c r="D29" s="224">
        <v>20871.56</v>
      </c>
      <c r="E29" s="224"/>
      <c r="F29" s="224"/>
      <c r="G29" s="224"/>
      <c r="H29" s="224"/>
      <c r="I29" s="224">
        <f>20871.56-M29</f>
        <v>20643.41</v>
      </c>
      <c r="J29" s="224"/>
      <c r="K29" s="224"/>
      <c r="L29" s="224"/>
      <c r="M29" s="224">
        <v>228.15</v>
      </c>
    </row>
    <row r="30" ht="18.1" customHeight="true" spans="2:13">
      <c r="B30" s="225" t="s">
        <v>293</v>
      </c>
      <c r="C30" s="226" t="s">
        <v>294</v>
      </c>
      <c r="D30" s="224">
        <v>48522.02</v>
      </c>
      <c r="E30" s="224">
        <v>7149.1</v>
      </c>
      <c r="F30" s="224"/>
      <c r="G30" s="224"/>
      <c r="H30" s="224"/>
      <c r="I30" s="224">
        <v>41372.92</v>
      </c>
      <c r="J30" s="224"/>
      <c r="K30" s="224"/>
      <c r="L30" s="224"/>
      <c r="M30" s="224"/>
    </row>
    <row r="31" ht="19.8" customHeight="true" spans="2:13">
      <c r="B31" s="225" t="s">
        <v>295</v>
      </c>
      <c r="C31" s="226" t="s">
        <v>296</v>
      </c>
      <c r="D31" s="224">
        <v>42516.77</v>
      </c>
      <c r="E31" s="224">
        <v>5567</v>
      </c>
      <c r="F31" s="224"/>
      <c r="G31" s="224"/>
      <c r="H31" s="224"/>
      <c r="I31" s="224">
        <v>36949.77</v>
      </c>
      <c r="J31" s="224"/>
      <c r="K31" s="224"/>
      <c r="L31" s="224"/>
      <c r="M31" s="224"/>
    </row>
    <row r="32" ht="19.8" customHeight="true" spans="2:13">
      <c r="B32" s="225" t="s">
        <v>297</v>
      </c>
      <c r="C32" s="226" t="s">
        <v>298</v>
      </c>
      <c r="D32" s="224">
        <v>5860.25</v>
      </c>
      <c r="E32" s="224">
        <v>1437.1</v>
      </c>
      <c r="F32" s="224"/>
      <c r="G32" s="224"/>
      <c r="H32" s="224"/>
      <c r="I32" s="224">
        <v>4423.15</v>
      </c>
      <c r="J32" s="224"/>
      <c r="K32" s="224"/>
      <c r="L32" s="224"/>
      <c r="M32" s="224"/>
    </row>
    <row r="33" ht="19.8" customHeight="true" spans="2:13">
      <c r="B33" s="225" t="s">
        <v>299</v>
      </c>
      <c r="C33" s="226" t="s">
        <v>300</v>
      </c>
      <c r="D33" s="224">
        <v>145</v>
      </c>
      <c r="E33" s="224">
        <v>145</v>
      </c>
      <c r="F33" s="224"/>
      <c r="G33" s="224"/>
      <c r="H33" s="224"/>
      <c r="I33" s="224"/>
      <c r="J33" s="224"/>
      <c r="K33" s="224"/>
      <c r="L33" s="224"/>
      <c r="M33" s="224"/>
    </row>
    <row r="34" ht="18.1" customHeight="true" spans="2:13">
      <c r="B34" s="225" t="s">
        <v>301</v>
      </c>
      <c r="C34" s="226" t="s">
        <v>302</v>
      </c>
      <c r="D34" s="224">
        <v>39535.42</v>
      </c>
      <c r="E34" s="224">
        <v>17857.56</v>
      </c>
      <c r="F34" s="224"/>
      <c r="G34" s="224"/>
      <c r="H34" s="224"/>
      <c r="I34" s="224">
        <v>21657.86</v>
      </c>
      <c r="J34" s="224"/>
      <c r="K34" s="224"/>
      <c r="L34" s="224"/>
      <c r="M34" s="224">
        <v>20</v>
      </c>
    </row>
    <row r="35" ht="19.8" customHeight="true" spans="2:13">
      <c r="B35" s="225" t="s">
        <v>303</v>
      </c>
      <c r="C35" s="226" t="s">
        <v>304</v>
      </c>
      <c r="D35" s="224">
        <v>21108.74</v>
      </c>
      <c r="E35" s="224">
        <v>6108.74</v>
      </c>
      <c r="F35" s="224"/>
      <c r="G35" s="224"/>
      <c r="H35" s="224"/>
      <c r="I35" s="224">
        <v>15000</v>
      </c>
      <c r="J35" s="224"/>
      <c r="K35" s="224"/>
      <c r="L35" s="224"/>
      <c r="M35" s="224"/>
    </row>
    <row r="36" ht="19.8" customHeight="true" spans="2:13">
      <c r="B36" s="225" t="s">
        <v>305</v>
      </c>
      <c r="C36" s="226" t="s">
        <v>306</v>
      </c>
      <c r="D36" s="224">
        <v>5941.5</v>
      </c>
      <c r="E36" s="224">
        <v>738.5</v>
      </c>
      <c r="F36" s="224"/>
      <c r="G36" s="224"/>
      <c r="H36" s="224"/>
      <c r="I36" s="224">
        <v>5183</v>
      </c>
      <c r="J36" s="224"/>
      <c r="K36" s="224"/>
      <c r="L36" s="224"/>
      <c r="M36" s="224">
        <v>20</v>
      </c>
    </row>
    <row r="37" ht="19.8" customHeight="true" spans="2:13">
      <c r="B37" s="225" t="s">
        <v>307</v>
      </c>
      <c r="C37" s="226" t="s">
        <v>308</v>
      </c>
      <c r="D37" s="224">
        <v>1784.57</v>
      </c>
      <c r="E37" s="224">
        <v>309.71</v>
      </c>
      <c r="F37" s="224"/>
      <c r="G37" s="224"/>
      <c r="H37" s="224"/>
      <c r="I37" s="224">
        <v>1474.86</v>
      </c>
      <c r="J37" s="224"/>
      <c r="K37" s="224"/>
      <c r="L37" s="224"/>
      <c r="M37" s="224"/>
    </row>
    <row r="38" ht="19.8" customHeight="true" spans="2:13">
      <c r="B38" s="225" t="s">
        <v>309</v>
      </c>
      <c r="C38" s="226" t="s">
        <v>310</v>
      </c>
      <c r="D38" s="224">
        <v>10265</v>
      </c>
      <c r="E38" s="224">
        <v>10265</v>
      </c>
      <c r="F38" s="224"/>
      <c r="G38" s="224"/>
      <c r="H38" s="224"/>
      <c r="I38" s="224"/>
      <c r="J38" s="224"/>
      <c r="K38" s="224"/>
      <c r="L38" s="224"/>
      <c r="M38" s="224"/>
    </row>
    <row r="39" ht="19.8" customHeight="true" spans="2:13">
      <c r="B39" s="225" t="s">
        <v>311</v>
      </c>
      <c r="C39" s="226" t="s">
        <v>312</v>
      </c>
      <c r="D39" s="224">
        <v>31</v>
      </c>
      <c r="E39" s="224">
        <v>31</v>
      </c>
      <c r="F39" s="224"/>
      <c r="G39" s="224"/>
      <c r="H39" s="224"/>
      <c r="I39" s="224"/>
      <c r="J39" s="224"/>
      <c r="K39" s="224"/>
      <c r="L39" s="224"/>
      <c r="M39" s="224"/>
    </row>
    <row r="40" ht="19.8" customHeight="true" spans="2:13">
      <c r="B40" s="225" t="s">
        <v>313</v>
      </c>
      <c r="C40" s="226" t="s">
        <v>314</v>
      </c>
      <c r="D40" s="224">
        <v>5</v>
      </c>
      <c r="E40" s="224">
        <v>5</v>
      </c>
      <c r="F40" s="224"/>
      <c r="G40" s="224"/>
      <c r="H40" s="224"/>
      <c r="I40" s="224"/>
      <c r="J40" s="224"/>
      <c r="K40" s="224"/>
      <c r="L40" s="224"/>
      <c r="M40" s="224"/>
    </row>
    <row r="41" ht="19.8" customHeight="true" spans="2:13">
      <c r="B41" s="225" t="s">
        <v>315</v>
      </c>
      <c r="C41" s="226" t="s">
        <v>316</v>
      </c>
      <c r="D41" s="224">
        <v>399.62</v>
      </c>
      <c r="E41" s="224">
        <v>399.62</v>
      </c>
      <c r="F41" s="224"/>
      <c r="G41" s="224"/>
      <c r="H41" s="224"/>
      <c r="I41" s="224"/>
      <c r="J41" s="224"/>
      <c r="K41" s="224"/>
      <c r="L41" s="224"/>
      <c r="M41" s="224"/>
    </row>
    <row r="42" ht="18.1" customHeight="true" spans="2:13">
      <c r="B42" s="225" t="s">
        <v>317</v>
      </c>
      <c r="C42" s="226" t="s">
        <v>318</v>
      </c>
      <c r="D42" s="224">
        <v>7025.96</v>
      </c>
      <c r="E42" s="224">
        <v>7025.96</v>
      </c>
      <c r="F42" s="224"/>
      <c r="G42" s="224"/>
      <c r="H42" s="224"/>
      <c r="I42" s="224"/>
      <c r="J42" s="224"/>
      <c r="K42" s="224"/>
      <c r="L42" s="224"/>
      <c r="M42" s="224"/>
    </row>
    <row r="43" ht="19.8" customHeight="true" spans="2:13">
      <c r="B43" s="225" t="s">
        <v>319</v>
      </c>
      <c r="C43" s="226" t="s">
        <v>320</v>
      </c>
      <c r="D43" s="224">
        <v>6371.57</v>
      </c>
      <c r="E43" s="224">
        <v>6371.57</v>
      </c>
      <c r="F43" s="224"/>
      <c r="G43" s="224"/>
      <c r="H43" s="224"/>
      <c r="I43" s="224"/>
      <c r="J43" s="224"/>
      <c r="K43" s="224"/>
      <c r="L43" s="224"/>
      <c r="M43" s="224"/>
    </row>
    <row r="44" ht="19.8" customHeight="true" spans="2:13">
      <c r="B44" s="225" t="s">
        <v>321</v>
      </c>
      <c r="C44" s="226" t="s">
        <v>322</v>
      </c>
      <c r="D44" s="224">
        <v>654.39</v>
      </c>
      <c r="E44" s="224">
        <v>654.39</v>
      </c>
      <c r="F44" s="224"/>
      <c r="G44" s="224"/>
      <c r="H44" s="224"/>
      <c r="I44" s="224"/>
      <c r="J44" s="224"/>
      <c r="K44" s="224"/>
      <c r="L44" s="224"/>
      <c r="M44" s="224"/>
    </row>
    <row r="45" ht="18.1" customHeight="true" spans="2:13">
      <c r="B45" s="225" t="s">
        <v>323</v>
      </c>
      <c r="C45" s="226" t="s">
        <v>324</v>
      </c>
      <c r="D45" s="224">
        <v>2806.72</v>
      </c>
      <c r="E45" s="224">
        <v>870.85</v>
      </c>
      <c r="F45" s="224"/>
      <c r="G45" s="224"/>
      <c r="H45" s="224"/>
      <c r="I45" s="224">
        <v>1935.86</v>
      </c>
      <c r="J45" s="224"/>
      <c r="K45" s="224"/>
      <c r="L45" s="224"/>
      <c r="M45" s="224"/>
    </row>
    <row r="46" ht="19.8" customHeight="true" spans="2:13">
      <c r="B46" s="225" t="s">
        <v>325</v>
      </c>
      <c r="C46" s="226" t="s">
        <v>326</v>
      </c>
      <c r="D46" s="224">
        <v>98.02</v>
      </c>
      <c r="E46" s="224">
        <v>98.02</v>
      </c>
      <c r="F46" s="224"/>
      <c r="G46" s="224"/>
      <c r="H46" s="224"/>
      <c r="I46" s="224"/>
      <c r="J46" s="224"/>
      <c r="K46" s="224"/>
      <c r="L46" s="224"/>
      <c r="M46" s="224"/>
    </row>
    <row r="47" ht="19.8" customHeight="true" spans="2:13">
      <c r="B47" s="225" t="s">
        <v>327</v>
      </c>
      <c r="C47" s="226" t="s">
        <v>328</v>
      </c>
      <c r="D47" s="224">
        <v>2708.7</v>
      </c>
      <c r="E47" s="224">
        <v>772.84</v>
      </c>
      <c r="F47" s="224"/>
      <c r="G47" s="224"/>
      <c r="H47" s="224"/>
      <c r="I47" s="224">
        <v>1935.86</v>
      </c>
      <c r="J47" s="224"/>
      <c r="K47" s="224"/>
      <c r="L47" s="224"/>
      <c r="M47" s="224"/>
    </row>
    <row r="48" ht="18.1" customHeight="true" spans="2:13">
      <c r="B48" s="225" t="s">
        <v>329</v>
      </c>
      <c r="C48" s="226" t="s">
        <v>330</v>
      </c>
      <c r="D48" s="224">
        <v>41</v>
      </c>
      <c r="E48" s="224">
        <v>41</v>
      </c>
      <c r="F48" s="224"/>
      <c r="G48" s="224"/>
      <c r="H48" s="224"/>
      <c r="I48" s="224"/>
      <c r="J48" s="224"/>
      <c r="K48" s="224"/>
      <c r="L48" s="224"/>
      <c r="M48" s="224"/>
    </row>
    <row r="49" ht="19.8" customHeight="true" spans="2:13">
      <c r="B49" s="225" t="s">
        <v>331</v>
      </c>
      <c r="C49" s="226" t="s">
        <v>332</v>
      </c>
      <c r="D49" s="224">
        <v>41</v>
      </c>
      <c r="E49" s="224">
        <v>41</v>
      </c>
      <c r="F49" s="224"/>
      <c r="G49" s="224"/>
      <c r="H49" s="224"/>
      <c r="I49" s="224"/>
      <c r="J49" s="224"/>
      <c r="K49" s="224"/>
      <c r="L49" s="224"/>
      <c r="M49" s="224"/>
    </row>
    <row r="50" ht="18.1" customHeight="true" spans="2:13">
      <c r="B50" s="225" t="s">
        <v>333</v>
      </c>
      <c r="C50" s="226" t="s">
        <v>334</v>
      </c>
      <c r="D50" s="224">
        <v>13</v>
      </c>
      <c r="E50" s="224">
        <v>13</v>
      </c>
      <c r="F50" s="224"/>
      <c r="G50" s="224"/>
      <c r="H50" s="224"/>
      <c r="I50" s="224"/>
      <c r="J50" s="224"/>
      <c r="K50" s="224"/>
      <c r="L50" s="224"/>
      <c r="M50" s="224"/>
    </row>
    <row r="51" ht="19.8" customHeight="true" spans="2:13">
      <c r="B51" s="225" t="s">
        <v>335</v>
      </c>
      <c r="C51" s="226" t="s">
        <v>336</v>
      </c>
      <c r="D51" s="224">
        <v>13</v>
      </c>
      <c r="E51" s="224">
        <v>13</v>
      </c>
      <c r="F51" s="224"/>
      <c r="G51" s="224"/>
      <c r="H51" s="224"/>
      <c r="I51" s="224"/>
      <c r="J51" s="224"/>
      <c r="K51" s="224"/>
      <c r="L51" s="224"/>
      <c r="M51" s="224"/>
    </row>
    <row r="52" ht="20.7" customHeight="true" spans="2:13">
      <c r="B52" s="222" t="s">
        <v>133</v>
      </c>
      <c r="C52" s="223" t="s">
        <v>26</v>
      </c>
      <c r="D52" s="224">
        <v>2212.28</v>
      </c>
      <c r="E52" s="224">
        <v>829.77</v>
      </c>
      <c r="F52" s="224"/>
      <c r="G52" s="224"/>
      <c r="H52" s="224"/>
      <c r="I52" s="224">
        <v>1382.51</v>
      </c>
      <c r="J52" s="224"/>
      <c r="K52" s="224"/>
      <c r="L52" s="224"/>
      <c r="M52" s="224"/>
    </row>
    <row r="53" ht="18.1" customHeight="true" spans="2:13">
      <c r="B53" s="225" t="s">
        <v>337</v>
      </c>
      <c r="C53" s="226" t="s">
        <v>338</v>
      </c>
      <c r="D53" s="224">
        <v>2212.28</v>
      </c>
      <c r="E53" s="224">
        <v>829.77</v>
      </c>
      <c r="F53" s="224"/>
      <c r="G53" s="224"/>
      <c r="H53" s="224"/>
      <c r="I53" s="224">
        <v>1382.51</v>
      </c>
      <c r="J53" s="224"/>
      <c r="K53" s="224"/>
      <c r="L53" s="224"/>
      <c r="M53" s="224"/>
    </row>
    <row r="54" ht="19.8" customHeight="true" spans="2:13">
      <c r="B54" s="225" t="s">
        <v>339</v>
      </c>
      <c r="C54" s="226" t="s">
        <v>340</v>
      </c>
      <c r="D54" s="224">
        <v>2212.28</v>
      </c>
      <c r="E54" s="224">
        <v>829.77</v>
      </c>
      <c r="F54" s="224"/>
      <c r="G54" s="224"/>
      <c r="H54" s="224"/>
      <c r="I54" s="224">
        <v>1382.51</v>
      </c>
      <c r="J54" s="224"/>
      <c r="K54" s="224"/>
      <c r="L54" s="224"/>
      <c r="M54" s="224"/>
    </row>
  </sheetData>
  <mergeCells count="14">
    <mergeCell ref="B6:F6"/>
    <mergeCell ref="B7:C7"/>
    <mergeCell ref="B9:C9"/>
    <mergeCell ref="D7:D8"/>
    <mergeCell ref="E7:E8"/>
    <mergeCell ref="F7:F8"/>
    <mergeCell ref="G7:G8"/>
    <mergeCell ref="H7:H8"/>
    <mergeCell ref="I7:I8"/>
    <mergeCell ref="J7:J8"/>
    <mergeCell ref="K7:K8"/>
    <mergeCell ref="L7:L8"/>
    <mergeCell ref="M7:M8"/>
    <mergeCell ref="B3:M4"/>
  </mergeCells>
  <printOptions horizontalCentered="true"/>
  <pageMargins left="0.118055555555556" right="0.118055555555556" top="0.393055555555556" bottom="0.0784722222222222" header="0" footer="0"/>
  <pageSetup paperSize="9" scale="9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3"/>
  <sheetViews>
    <sheetView workbookViewId="0">
      <selection activeCell="C16" sqref="C16"/>
    </sheetView>
  </sheetViews>
  <sheetFormatPr defaultColWidth="10" defaultRowHeight="13.5" outlineLevelCol="7"/>
  <cols>
    <col min="1" max="1" width="0.541666666666667" customWidth="true"/>
    <col min="2" max="2" width="24.5" customWidth="true"/>
    <col min="3" max="3" width="48.5" customWidth="true"/>
    <col min="4" max="4" width="17.9083333333333" customWidth="true"/>
    <col min="5" max="5" width="17.3666666666667" customWidth="true"/>
    <col min="6" max="6" width="15.4666666666667" customWidth="true"/>
    <col min="7" max="7" width="10" style="200"/>
    <col min="8" max="8" width="10.375" style="200"/>
    <col min="9" max="9" width="11.5"/>
  </cols>
  <sheetData>
    <row r="1" ht="16.35" customHeight="true" spans="1:2">
      <c r="A1" s="189"/>
      <c r="B1" s="175" t="s">
        <v>341</v>
      </c>
    </row>
    <row r="2" ht="16.35" customHeight="true"/>
    <row r="3" ht="16.35" customHeight="true" spans="2:6">
      <c r="B3" s="201" t="s">
        <v>342</v>
      </c>
      <c r="C3" s="201"/>
      <c r="D3" s="201"/>
      <c r="E3" s="201"/>
      <c r="F3" s="201"/>
    </row>
    <row r="4" ht="16.35" customHeight="true" spans="2:6">
      <c r="B4" s="201"/>
      <c r="C4" s="201"/>
      <c r="D4" s="201"/>
      <c r="E4" s="201"/>
      <c r="F4" s="201"/>
    </row>
    <row r="5" ht="16.35" customHeight="true" spans="2:6">
      <c r="B5" s="202"/>
      <c r="C5" s="202"/>
      <c r="D5" s="202"/>
      <c r="E5" s="202"/>
      <c r="F5" s="202"/>
    </row>
    <row r="6" ht="18.95" customHeight="true" spans="2:6">
      <c r="B6" s="203" t="s">
        <v>7</v>
      </c>
      <c r="C6" s="203"/>
      <c r="D6" s="203"/>
      <c r="E6" s="202"/>
      <c r="F6" s="212" t="s">
        <v>8</v>
      </c>
    </row>
    <row r="7" ht="31.9" customHeight="true" spans="2:6">
      <c r="B7" s="204" t="s">
        <v>142</v>
      </c>
      <c r="C7" s="204" t="s">
        <v>40</v>
      </c>
      <c r="D7" s="204" t="s">
        <v>41</v>
      </c>
      <c r="E7" s="204" t="s">
        <v>343</v>
      </c>
      <c r="F7" s="213" t="s">
        <v>344</v>
      </c>
    </row>
    <row r="8" ht="23.25" customHeight="true" spans="2:8">
      <c r="B8" s="205" t="s">
        <v>13</v>
      </c>
      <c r="C8" s="205"/>
      <c r="D8" s="206">
        <v>263976.8</v>
      </c>
      <c r="E8" s="206">
        <v>71793.79</v>
      </c>
      <c r="F8" s="214">
        <v>192183</v>
      </c>
      <c r="G8" s="215"/>
      <c r="H8" s="215"/>
    </row>
    <row r="9" ht="21.55" customHeight="true" spans="2:6">
      <c r="B9" s="207" t="s">
        <v>44</v>
      </c>
      <c r="C9" s="208" t="s">
        <v>21</v>
      </c>
      <c r="D9" s="209">
        <v>7125.24</v>
      </c>
      <c r="E9" s="209">
        <v>7112.74</v>
      </c>
      <c r="F9" s="216">
        <v>12.5</v>
      </c>
    </row>
    <row r="10" ht="20.7" customHeight="true" spans="2:6">
      <c r="B10" s="210" t="s">
        <v>345</v>
      </c>
      <c r="C10" s="211" t="s">
        <v>346</v>
      </c>
      <c r="D10" s="209">
        <v>6924.21</v>
      </c>
      <c r="E10" s="209">
        <v>6924.21</v>
      </c>
      <c r="F10" s="216"/>
    </row>
    <row r="11" ht="20.7" customHeight="true" spans="2:6">
      <c r="B11" s="210" t="s">
        <v>347</v>
      </c>
      <c r="C11" s="211" t="s">
        <v>348</v>
      </c>
      <c r="D11" s="209">
        <v>42.35</v>
      </c>
      <c r="E11" s="209">
        <v>42.35</v>
      </c>
      <c r="F11" s="216"/>
    </row>
    <row r="12" ht="20.7" customHeight="true" spans="2:6">
      <c r="B12" s="210" t="s">
        <v>349</v>
      </c>
      <c r="C12" s="211" t="s">
        <v>350</v>
      </c>
      <c r="D12" s="209">
        <v>67.44</v>
      </c>
      <c r="E12" s="209">
        <v>67.44</v>
      </c>
      <c r="F12" s="216"/>
    </row>
    <row r="13" ht="20.7" customHeight="true" spans="2:6">
      <c r="B13" s="210" t="s">
        <v>351</v>
      </c>
      <c r="C13" s="211" t="s">
        <v>352</v>
      </c>
      <c r="D13" s="209">
        <v>5343.75</v>
      </c>
      <c r="E13" s="209">
        <v>5343.75</v>
      </c>
      <c r="F13" s="216"/>
    </row>
    <row r="14" ht="20.7" customHeight="true" spans="2:6">
      <c r="B14" s="210" t="s">
        <v>353</v>
      </c>
      <c r="C14" s="211" t="s">
        <v>354</v>
      </c>
      <c r="D14" s="209">
        <v>1432.99</v>
      </c>
      <c r="E14" s="209">
        <v>1432.99</v>
      </c>
      <c r="F14" s="216"/>
    </row>
    <row r="15" ht="20.7" customHeight="true" spans="2:6">
      <c r="B15" s="210" t="s">
        <v>355</v>
      </c>
      <c r="C15" s="211" t="s">
        <v>356</v>
      </c>
      <c r="D15" s="209">
        <v>37.68</v>
      </c>
      <c r="E15" s="209">
        <v>37.68</v>
      </c>
      <c r="F15" s="216"/>
    </row>
    <row r="16" ht="20.7" customHeight="true" spans="2:6">
      <c r="B16" s="210" t="s">
        <v>357</v>
      </c>
      <c r="C16" s="211" t="s">
        <v>358</v>
      </c>
      <c r="D16" s="209">
        <v>52.2</v>
      </c>
      <c r="E16" s="209">
        <v>39.7</v>
      </c>
      <c r="F16" s="216">
        <v>12.5</v>
      </c>
    </row>
    <row r="17" ht="20.7" customHeight="true" spans="2:6">
      <c r="B17" s="210" t="s">
        <v>359</v>
      </c>
      <c r="C17" s="211" t="s">
        <v>360</v>
      </c>
      <c r="D17" s="209">
        <v>39.7</v>
      </c>
      <c r="E17" s="209">
        <v>39.7</v>
      </c>
      <c r="F17" s="216"/>
    </row>
    <row r="18" ht="20.7" customHeight="true" spans="2:6">
      <c r="B18" s="210" t="s">
        <v>361</v>
      </c>
      <c r="C18" s="211" t="s">
        <v>362</v>
      </c>
      <c r="D18" s="209">
        <v>12.5</v>
      </c>
      <c r="E18" s="209"/>
      <c r="F18" s="216">
        <v>12.5</v>
      </c>
    </row>
    <row r="19" ht="20.7" customHeight="true" spans="2:6">
      <c r="B19" s="210" t="s">
        <v>363</v>
      </c>
      <c r="C19" s="211" t="s">
        <v>364</v>
      </c>
      <c r="D19" s="209">
        <v>148.83</v>
      </c>
      <c r="E19" s="209">
        <v>148.83</v>
      </c>
      <c r="F19" s="216"/>
    </row>
    <row r="20" ht="20.7" customHeight="true" spans="2:6">
      <c r="B20" s="210" t="s">
        <v>365</v>
      </c>
      <c r="C20" s="211" t="s">
        <v>366</v>
      </c>
      <c r="D20" s="209">
        <v>148.83</v>
      </c>
      <c r="E20" s="209">
        <v>148.83</v>
      </c>
      <c r="F20" s="216"/>
    </row>
    <row r="21" ht="21.55" customHeight="true" spans="2:6">
      <c r="B21" s="207" t="s">
        <v>67</v>
      </c>
      <c r="C21" s="208" t="s">
        <v>24</v>
      </c>
      <c r="D21" s="209">
        <v>254639.28</v>
      </c>
      <c r="E21" s="209">
        <v>62468.78</v>
      </c>
      <c r="F21" s="216">
        <v>192170.5</v>
      </c>
    </row>
    <row r="22" ht="20.7" customHeight="true" spans="2:6">
      <c r="B22" s="210" t="s">
        <v>367</v>
      </c>
      <c r="C22" s="211" t="s">
        <v>368</v>
      </c>
      <c r="D22" s="209">
        <v>2385.56</v>
      </c>
      <c r="E22" s="209">
        <v>1159.56</v>
      </c>
      <c r="F22" s="216">
        <v>1226</v>
      </c>
    </row>
    <row r="23" ht="20.7" customHeight="true" spans="2:6">
      <c r="B23" s="210" t="s">
        <v>369</v>
      </c>
      <c r="C23" s="211" t="s">
        <v>360</v>
      </c>
      <c r="D23" s="209">
        <v>921.71</v>
      </c>
      <c r="E23" s="209">
        <v>921.71</v>
      </c>
      <c r="F23" s="216"/>
    </row>
    <row r="24" ht="20.7" customHeight="true" spans="2:6">
      <c r="B24" s="210" t="s">
        <v>370</v>
      </c>
      <c r="C24" s="211" t="s">
        <v>371</v>
      </c>
      <c r="D24" s="209">
        <v>3.14</v>
      </c>
      <c r="E24" s="209">
        <v>3.14</v>
      </c>
      <c r="F24" s="216"/>
    </row>
    <row r="25" ht="20.7" customHeight="true" spans="2:6">
      <c r="B25" s="210" t="s">
        <v>372</v>
      </c>
      <c r="C25" s="211" t="s">
        <v>373</v>
      </c>
      <c r="D25" s="209">
        <v>1460.71</v>
      </c>
      <c r="E25" s="209">
        <v>234.71</v>
      </c>
      <c r="F25" s="216">
        <v>1226</v>
      </c>
    </row>
    <row r="26" ht="20.7" customHeight="true" spans="2:6">
      <c r="B26" s="210" t="s">
        <v>374</v>
      </c>
      <c r="C26" s="211" t="s">
        <v>375</v>
      </c>
      <c r="D26" s="209">
        <v>154309.6</v>
      </c>
      <c r="E26" s="209">
        <v>44810.39</v>
      </c>
      <c r="F26" s="216">
        <v>109499.2</v>
      </c>
    </row>
    <row r="27" ht="20.7" customHeight="true" spans="2:6">
      <c r="B27" s="210" t="s">
        <v>376</v>
      </c>
      <c r="C27" s="211" t="s">
        <v>377</v>
      </c>
      <c r="D27" s="209">
        <v>133438.04</v>
      </c>
      <c r="E27" s="209">
        <v>37410.69</v>
      </c>
      <c r="F27" s="216">
        <v>96027.35</v>
      </c>
    </row>
    <row r="28" ht="20.7" customHeight="true" spans="2:6">
      <c r="B28" s="210" t="s">
        <v>378</v>
      </c>
      <c r="C28" s="211" t="s">
        <v>379</v>
      </c>
      <c r="D28" s="209">
        <v>20871.56</v>
      </c>
      <c r="E28" s="209">
        <v>7399.71</v>
      </c>
      <c r="F28" s="216">
        <v>13471.85</v>
      </c>
    </row>
    <row r="29" ht="20.7" customHeight="true" spans="2:6">
      <c r="B29" s="210" t="s">
        <v>380</v>
      </c>
      <c r="C29" s="211" t="s">
        <v>381</v>
      </c>
      <c r="D29" s="209">
        <v>48522.02</v>
      </c>
      <c r="E29" s="209">
        <v>8605.32</v>
      </c>
      <c r="F29" s="216">
        <v>39916.7</v>
      </c>
    </row>
    <row r="30" ht="20.7" customHeight="true" spans="2:6">
      <c r="B30" s="210" t="s">
        <v>382</v>
      </c>
      <c r="C30" s="211" t="s">
        <v>383</v>
      </c>
      <c r="D30" s="209">
        <v>42516.77</v>
      </c>
      <c r="E30" s="209">
        <v>6683.6</v>
      </c>
      <c r="F30" s="216">
        <v>35833.17</v>
      </c>
    </row>
    <row r="31" ht="20.7" customHeight="true" spans="2:6">
      <c r="B31" s="210" t="s">
        <v>384</v>
      </c>
      <c r="C31" s="211" t="s">
        <v>385</v>
      </c>
      <c r="D31" s="209">
        <v>5860.25</v>
      </c>
      <c r="E31" s="209">
        <v>1921.72</v>
      </c>
      <c r="F31" s="216">
        <v>3938.53</v>
      </c>
    </row>
    <row r="32" ht="20.7" customHeight="true" spans="2:6">
      <c r="B32" s="210" t="s">
        <v>386</v>
      </c>
      <c r="C32" s="211" t="s">
        <v>387</v>
      </c>
      <c r="D32" s="209">
        <v>145</v>
      </c>
      <c r="E32" s="209"/>
      <c r="F32" s="216">
        <v>145</v>
      </c>
    </row>
    <row r="33" ht="20.7" customHeight="true" spans="2:6">
      <c r="B33" s="210" t="s">
        <v>388</v>
      </c>
      <c r="C33" s="211" t="s">
        <v>389</v>
      </c>
      <c r="D33" s="209">
        <v>39535.42</v>
      </c>
      <c r="E33" s="209">
        <v>5086.78</v>
      </c>
      <c r="F33" s="216">
        <v>34448.64</v>
      </c>
    </row>
    <row r="34" ht="20.7" customHeight="true" spans="2:6">
      <c r="B34" s="210" t="s">
        <v>390</v>
      </c>
      <c r="C34" s="211" t="s">
        <v>391</v>
      </c>
      <c r="D34" s="209">
        <v>21108.74</v>
      </c>
      <c r="E34" s="209">
        <v>1709.74</v>
      </c>
      <c r="F34" s="216">
        <v>19399</v>
      </c>
    </row>
    <row r="35" ht="20.7" customHeight="true" spans="2:6">
      <c r="B35" s="210" t="s">
        <v>392</v>
      </c>
      <c r="C35" s="211" t="s">
        <v>393</v>
      </c>
      <c r="D35" s="209">
        <v>5941.5</v>
      </c>
      <c r="E35" s="209">
        <v>3074.6</v>
      </c>
      <c r="F35" s="216">
        <v>2866.9</v>
      </c>
    </row>
    <row r="36" ht="20.7" customHeight="true" spans="2:6">
      <c r="B36" s="210" t="s">
        <v>394</v>
      </c>
      <c r="C36" s="211" t="s">
        <v>395</v>
      </c>
      <c r="D36" s="209">
        <v>1784.57</v>
      </c>
      <c r="E36" s="209">
        <v>302.45</v>
      </c>
      <c r="F36" s="216">
        <v>1482.12</v>
      </c>
    </row>
    <row r="37" ht="20.7" customHeight="true" spans="2:6">
      <c r="B37" s="210" t="s">
        <v>396</v>
      </c>
      <c r="C37" s="211" t="s">
        <v>397</v>
      </c>
      <c r="D37" s="209">
        <v>10265</v>
      </c>
      <c r="E37" s="209"/>
      <c r="F37" s="216">
        <v>10265</v>
      </c>
    </row>
    <row r="38" ht="20.7" customHeight="true" spans="2:6">
      <c r="B38" s="210" t="s">
        <v>398</v>
      </c>
      <c r="C38" s="211" t="s">
        <v>399</v>
      </c>
      <c r="D38" s="209">
        <v>31</v>
      </c>
      <c r="E38" s="209"/>
      <c r="F38" s="216">
        <v>31</v>
      </c>
    </row>
    <row r="39" ht="20.7" customHeight="true" spans="2:6">
      <c r="B39" s="210" t="s">
        <v>400</v>
      </c>
      <c r="C39" s="211" t="s">
        <v>401</v>
      </c>
      <c r="D39" s="209">
        <v>5</v>
      </c>
      <c r="E39" s="209"/>
      <c r="F39" s="216">
        <v>5</v>
      </c>
    </row>
    <row r="40" ht="20.7" customHeight="true" spans="2:6">
      <c r="B40" s="210" t="s">
        <v>402</v>
      </c>
      <c r="C40" s="211" t="s">
        <v>403</v>
      </c>
      <c r="D40" s="209">
        <v>399.62</v>
      </c>
      <c r="E40" s="209"/>
      <c r="F40" s="216">
        <v>399.62</v>
      </c>
    </row>
    <row r="41" ht="20.7" customHeight="true" spans="2:6">
      <c r="B41" s="210" t="s">
        <v>404</v>
      </c>
      <c r="C41" s="211" t="s">
        <v>405</v>
      </c>
      <c r="D41" s="209">
        <v>7025.96</v>
      </c>
      <c r="E41" s="209"/>
      <c r="F41" s="216">
        <v>7025.96</v>
      </c>
    </row>
    <row r="42" ht="20.7" customHeight="true" spans="2:6">
      <c r="B42" s="210" t="s">
        <v>406</v>
      </c>
      <c r="C42" s="211" t="s">
        <v>407</v>
      </c>
      <c r="D42" s="209">
        <v>6371.57</v>
      </c>
      <c r="E42" s="209"/>
      <c r="F42" s="216">
        <v>6371.57</v>
      </c>
    </row>
    <row r="43" ht="20.7" customHeight="true" spans="2:6">
      <c r="B43" s="210" t="s">
        <v>408</v>
      </c>
      <c r="C43" s="211" t="s">
        <v>409</v>
      </c>
      <c r="D43" s="209">
        <v>654.39</v>
      </c>
      <c r="E43" s="209"/>
      <c r="F43" s="216">
        <v>654.39</v>
      </c>
    </row>
    <row r="44" ht="20.7" customHeight="true" spans="2:6">
      <c r="B44" s="210" t="s">
        <v>410</v>
      </c>
      <c r="C44" s="211" t="s">
        <v>411</v>
      </c>
      <c r="D44" s="209">
        <v>2806.72</v>
      </c>
      <c r="E44" s="209">
        <v>2806.72</v>
      </c>
      <c r="F44" s="216"/>
    </row>
    <row r="45" ht="20.7" customHeight="true" spans="2:6">
      <c r="B45" s="210" t="s">
        <v>412</v>
      </c>
      <c r="C45" s="211" t="s">
        <v>413</v>
      </c>
      <c r="D45" s="209">
        <v>98.02</v>
      </c>
      <c r="E45" s="209">
        <v>98.02</v>
      </c>
      <c r="F45" s="216"/>
    </row>
    <row r="46" ht="20.7" customHeight="true" spans="2:6">
      <c r="B46" s="210" t="s">
        <v>414</v>
      </c>
      <c r="C46" s="211" t="s">
        <v>415</v>
      </c>
      <c r="D46" s="209">
        <v>2708.7</v>
      </c>
      <c r="E46" s="209">
        <v>2708.7</v>
      </c>
      <c r="F46" s="216"/>
    </row>
    <row r="47" ht="20.7" customHeight="true" spans="2:6">
      <c r="B47" s="210" t="s">
        <v>416</v>
      </c>
      <c r="C47" s="211" t="s">
        <v>417</v>
      </c>
      <c r="D47" s="209">
        <v>41</v>
      </c>
      <c r="E47" s="209"/>
      <c r="F47" s="216">
        <v>41</v>
      </c>
    </row>
    <row r="48" ht="20.7" customHeight="true" spans="2:6">
      <c r="B48" s="210" t="s">
        <v>418</v>
      </c>
      <c r="C48" s="211" t="s">
        <v>419</v>
      </c>
      <c r="D48" s="209">
        <v>41</v>
      </c>
      <c r="E48" s="209"/>
      <c r="F48" s="216">
        <v>41</v>
      </c>
    </row>
    <row r="49" ht="20.7" customHeight="true" spans="2:6">
      <c r="B49" s="210" t="s">
        <v>420</v>
      </c>
      <c r="C49" s="211" t="s">
        <v>421</v>
      </c>
      <c r="D49" s="209">
        <v>13</v>
      </c>
      <c r="E49" s="209"/>
      <c r="F49" s="216">
        <v>13</v>
      </c>
    </row>
    <row r="50" ht="20.7" customHeight="true" spans="2:6">
      <c r="B50" s="210" t="s">
        <v>422</v>
      </c>
      <c r="C50" s="211" t="s">
        <v>423</v>
      </c>
      <c r="D50" s="209">
        <v>13</v>
      </c>
      <c r="E50" s="209"/>
      <c r="F50" s="216">
        <v>13</v>
      </c>
    </row>
    <row r="51" ht="21.55" customHeight="true" spans="2:6">
      <c r="B51" s="207" t="s">
        <v>133</v>
      </c>
      <c r="C51" s="208" t="s">
        <v>26</v>
      </c>
      <c r="D51" s="209">
        <v>2212.28</v>
      </c>
      <c r="E51" s="209">
        <v>2212.28</v>
      </c>
      <c r="F51" s="216"/>
    </row>
    <row r="52" ht="20.7" customHeight="true" spans="2:6">
      <c r="B52" s="210" t="s">
        <v>424</v>
      </c>
      <c r="C52" s="211" t="s">
        <v>425</v>
      </c>
      <c r="D52" s="209">
        <v>2212.28</v>
      </c>
      <c r="E52" s="209">
        <v>2212.28</v>
      </c>
      <c r="F52" s="216"/>
    </row>
    <row r="53" ht="20.7" customHeight="true" spans="2:6">
      <c r="B53" s="210" t="s">
        <v>426</v>
      </c>
      <c r="C53" s="211" t="s">
        <v>427</v>
      </c>
      <c r="D53" s="209">
        <v>2212.28</v>
      </c>
      <c r="E53" s="209">
        <v>2212.28</v>
      </c>
      <c r="F53" s="216"/>
    </row>
  </sheetData>
  <mergeCells count="3">
    <mergeCell ref="B6:D6"/>
    <mergeCell ref="B8:C8"/>
    <mergeCell ref="B3:F4"/>
  </mergeCells>
  <printOptions horizontalCentered="true"/>
  <pageMargins left="0.0784722222222222" right="0.0784722222222222" top="0.393055555555556" bottom="0.0784722222222222"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封面</vt: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2025-01-16T18:16:00Z</dcterms:created>
  <dcterms:modified xsi:type="dcterms:W3CDTF">2025-03-25T12:10:16Z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855A487B27494F49A277F0A3943AFCF3_12</vt:lpwstr>
  </property>
  <property fmtid="{D5CDD505-2E9C-101B-9397-08002B2CF9AE}" pid="3" name="KSOProductBuildVer">
    <vt:lpwstr>2052-11.8.2.9958</vt:lpwstr>
  </property>
</Properties>
</file>