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55" windowHeight="7215"/>
  </bookViews>
  <sheets>
    <sheet name="Sheet1" sheetId="1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<sst xmlns="http://schemas.openxmlformats.org/spreadsheetml/2006/main" count="47">
  <si>
    <r>
      <rPr>
        <sz val="22"/>
        <color theme="1"/>
        <rFont val="方正小标宋_GBK"/>
        <charset val="134"/>
      </rPr>
      <t>沙坪坝区</t>
    </r>
    <r>
      <rPr>
        <sz val="22"/>
        <color theme="1"/>
        <rFont val="Times New Roman"/>
        <charset val="134"/>
      </rPr>
      <t>2023</t>
    </r>
    <r>
      <rPr>
        <sz val="22"/>
        <color theme="1"/>
        <rFont val="方正小标宋_GBK"/>
        <charset val="134"/>
      </rPr>
      <t>年第四批次职业培训补贴公示表</t>
    </r>
  </si>
  <si>
    <r>
      <rPr>
        <sz val="12"/>
        <color theme="1"/>
        <rFont val="黑体"/>
        <charset val="134"/>
      </rPr>
      <t>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</si>
  <si>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培训机构名称</t>
    </r>
  </si>
  <si>
    <r>
      <rPr>
        <sz val="12"/>
        <color theme="1"/>
        <rFont val="黑体"/>
        <charset val="134"/>
      </rPr>
      <t>培训类型</t>
    </r>
  </si>
  <si>
    <r>
      <rPr>
        <sz val="12"/>
        <color theme="1"/>
        <rFont val="黑体"/>
        <charset val="134"/>
      </rPr>
      <t>职业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（工种）</t>
    </r>
  </si>
  <si>
    <r>
      <rPr>
        <sz val="12"/>
        <color theme="1"/>
        <rFont val="黑体"/>
        <charset val="134"/>
      </rPr>
      <t>证书类型</t>
    </r>
  </si>
  <si>
    <r>
      <rPr>
        <sz val="12"/>
        <color theme="1"/>
        <rFont val="黑体"/>
        <charset val="134"/>
      </rPr>
      <t>等级</t>
    </r>
  </si>
  <si>
    <r>
      <rPr>
        <sz val="12"/>
        <color theme="1"/>
        <rFont val="黑体"/>
        <charset val="134"/>
      </rPr>
      <t>补贴人数（人）</t>
    </r>
  </si>
  <si>
    <r>
      <rPr>
        <sz val="12"/>
        <color theme="1"/>
        <rFont val="黑体"/>
        <charset val="134"/>
      </rPr>
      <t>补贴标准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人）</t>
    </r>
  </si>
  <si>
    <t>补贴总金额</t>
  </si>
  <si>
    <t>已预拨金额（元）</t>
  </si>
  <si>
    <t>本次补贴金额（元）</t>
  </si>
  <si>
    <t>备注</t>
  </si>
  <si>
    <r>
      <rPr>
        <sz val="11"/>
        <color theme="1"/>
        <rFont val="方正仿宋_GBK"/>
        <charset val="134"/>
      </rPr>
      <t>重庆富强机械配件厂</t>
    </r>
  </si>
  <si>
    <r>
      <rPr>
        <sz val="11"/>
        <color theme="1"/>
        <rFont val="方正仿宋_GBK"/>
        <charset val="134"/>
      </rPr>
      <t>企业新型学徒制培训</t>
    </r>
  </si>
  <si>
    <r>
      <rPr>
        <sz val="11"/>
        <color theme="1"/>
        <rFont val="方正仿宋_GBK"/>
        <charset val="134"/>
      </rPr>
      <t>电工</t>
    </r>
  </si>
  <si>
    <r>
      <rPr>
        <sz val="11"/>
        <color theme="1"/>
        <rFont val="方正仿宋_GBK"/>
        <charset val="134"/>
      </rPr>
      <t>等级证</t>
    </r>
  </si>
  <si>
    <r>
      <rPr>
        <sz val="11"/>
        <color theme="1"/>
        <rFont val="方正仿宋_GBK"/>
        <charset val="134"/>
      </rPr>
      <t>中级</t>
    </r>
  </si>
  <si>
    <t>/</t>
  </si>
  <si>
    <r>
      <rPr>
        <sz val="11"/>
        <color theme="1"/>
        <rFont val="方正仿宋_GBK"/>
        <charset val="134"/>
      </rPr>
      <t>重庆富强机械配件厂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</si>
  <si>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钳工</t>
    </r>
  </si>
  <si>
    <r>
      <rPr>
        <sz val="11"/>
        <color theme="1"/>
        <rFont val="方正仿宋_GBK"/>
        <charset val="134"/>
      </rPr>
      <t>重庆千迪科技有限公司</t>
    </r>
  </si>
  <si>
    <r>
      <rPr>
        <sz val="11"/>
        <color theme="1"/>
        <rFont val="方正仿宋_GBK"/>
        <charset val="134"/>
      </rPr>
      <t>车工</t>
    </r>
  </si>
  <si>
    <r>
      <rPr>
        <sz val="11"/>
        <color theme="1"/>
        <rFont val="方正仿宋_GBK"/>
        <charset val="134"/>
      </rPr>
      <t>重庆青辰电器仪表有限公司</t>
    </r>
  </si>
  <si>
    <r>
      <rPr>
        <sz val="11"/>
        <color theme="1"/>
        <rFont val="方正仿宋_GBK"/>
        <charset val="134"/>
      </rPr>
      <t>初级</t>
    </r>
  </si>
  <si>
    <r>
      <rPr>
        <sz val="11"/>
        <color theme="1"/>
        <rFont val="方正仿宋_GBK"/>
        <charset val="134"/>
      </rPr>
      <t>重庆青鹏水泥有限公司</t>
    </r>
  </si>
  <si>
    <r>
      <rPr>
        <sz val="11"/>
        <color theme="1"/>
        <rFont val="方正仿宋_GBK"/>
        <charset val="134"/>
      </rPr>
      <t>重庆市弘一职业培训学校</t>
    </r>
  </si>
  <si>
    <r>
      <rPr>
        <sz val="11"/>
        <color theme="1"/>
        <rFont val="方正仿宋_GBK"/>
        <charset val="134"/>
      </rPr>
      <t>职业技能培训</t>
    </r>
  </si>
  <si>
    <r>
      <rPr>
        <sz val="11"/>
        <color theme="1"/>
        <rFont val="方正仿宋_GBK"/>
        <charset val="134"/>
      </rPr>
      <t>西式面点师</t>
    </r>
  </si>
  <si>
    <r>
      <rPr>
        <sz val="11"/>
        <color theme="1"/>
        <rFont val="方正仿宋_GBK"/>
        <charset val="134"/>
      </rPr>
      <t>重庆市嘉禾职业培训学校</t>
    </r>
  </si>
  <si>
    <r>
      <rPr>
        <sz val="11"/>
        <color theme="1"/>
        <rFont val="方正仿宋_GBK"/>
        <charset val="134"/>
      </rPr>
      <t>茶艺师</t>
    </r>
  </si>
  <si>
    <r>
      <rPr>
        <sz val="11"/>
        <color theme="1"/>
        <rFont val="方正仿宋_GBK"/>
        <charset val="134"/>
      </rPr>
      <t>全媒体运营师</t>
    </r>
  </si>
  <si>
    <r>
      <rPr>
        <sz val="11"/>
        <color theme="1"/>
        <rFont val="方正仿宋_GBK"/>
        <charset val="134"/>
      </rPr>
      <t>合格证</t>
    </r>
  </si>
  <si>
    <r>
      <rPr>
        <sz val="11"/>
        <color theme="1"/>
        <rFont val="方正仿宋_GBK"/>
        <charset val="134"/>
      </rPr>
      <t>中式面点师</t>
    </r>
  </si>
  <si>
    <r>
      <rPr>
        <sz val="11"/>
        <color theme="1"/>
        <rFont val="方正仿宋_GBK"/>
        <charset val="134"/>
      </rPr>
      <t>中式烹调师</t>
    </r>
  </si>
  <si>
    <r>
      <rPr>
        <sz val="11"/>
        <color theme="1"/>
        <rFont val="方正仿宋_GBK"/>
        <charset val="134"/>
      </rPr>
      <t>重庆小面制作</t>
    </r>
  </si>
  <si>
    <t>专项能力</t>
  </si>
  <si>
    <r>
      <rPr>
        <sz val="11"/>
        <color theme="1"/>
        <rFont val="方正仿宋_GBK"/>
        <charset val="134"/>
      </rPr>
      <t>重庆市沙坪坝区军创职业培训学校</t>
    </r>
  </si>
  <si>
    <r>
      <rPr>
        <sz val="11"/>
        <color theme="1"/>
        <rFont val="方正仿宋_GBK"/>
        <charset val="134"/>
      </rPr>
      <t>整理收纳师</t>
    </r>
  </si>
  <si>
    <r>
      <rPr>
        <sz val="11"/>
        <color theme="1"/>
        <rFont val="方正仿宋_GBK"/>
        <charset val="134"/>
      </rPr>
      <t>重庆市沙坪坝区来高职业培训学校</t>
    </r>
  </si>
  <si>
    <r>
      <rPr>
        <sz val="11"/>
        <color theme="1"/>
        <rFont val="方正仿宋_GBK"/>
        <charset val="134"/>
      </rPr>
      <t>美容师</t>
    </r>
  </si>
  <si>
    <r>
      <rPr>
        <sz val="11"/>
        <color theme="1"/>
        <rFont val="方正仿宋_GBK"/>
        <charset val="134"/>
      </rPr>
      <t>重庆市沙坪坝区启蒙职业技能培训学校有限公司</t>
    </r>
  </si>
  <si>
    <r>
      <rPr>
        <sz val="11"/>
        <color theme="1"/>
        <rFont val="方正仿宋_GBK"/>
        <charset val="134"/>
      </rPr>
      <t>重庆市沙坪坝区重归机械厂</t>
    </r>
  </si>
  <si>
    <r>
      <rPr>
        <sz val="11"/>
        <color theme="1"/>
        <rFont val="方正仿宋_GBK"/>
        <charset val="134"/>
      </rPr>
      <t>重庆市足下软件职业培训学院</t>
    </r>
  </si>
  <si>
    <r>
      <rPr>
        <sz val="11"/>
        <color theme="1"/>
        <rFont val="方正仿宋_GBK"/>
        <charset val="134"/>
      </rPr>
      <t>计算机程序设计员</t>
    </r>
  </si>
  <si>
    <r>
      <rPr>
        <sz val="11"/>
        <color theme="1"/>
        <rFont val="方正仿宋_GBK"/>
        <charset val="134"/>
      </rPr>
      <t>重庆新感觉摩托车有限公司</t>
    </r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</si>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</sst>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黑体"/>
      <charset val="134"/>
    </font>
    <font>
      <sz val="11"/>
      <color theme="1"/>
      <name val="方正黑体_GBK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22"/>
  <sheetViews>
    <sheetView tabSelected="1" workbookViewId="0">
      <selection activeCell="N11" sqref="N11"/>
    </sheetView>
  </sheetViews>
  <sheetFormatPr defaultColWidth="9" defaultRowHeight="15"/>
  <cols>
    <col min="1" max="1" width="3.125" style="2" customWidth="1"/>
    <col min="2" max="2" width="46.875" style="2" customWidth="1"/>
    <col min="3" max="3" width="20.125" style="3" customWidth="1"/>
    <col min="4" max="4" width="17.875" style="2" customWidth="1"/>
    <col min="5" max="5" width="9.625" style="2" customWidth="1"/>
    <col min="6" max="6" width="5.125" style="2" customWidth="1"/>
    <col min="7" max="7" width="8.625" style="2" customWidth="1"/>
    <col min="8" max="10" width="9.125" style="2" customWidth="1"/>
    <col min="11" max="11" width="8.625" style="2" customWidth="1"/>
    <col min="12" max="12" width="4.875" style="2" customWidth="1"/>
    <col min="13" max="14" width="8.125" style="2" customWidth="1"/>
    <col min="15" max="16358" width="9" style="2"/>
    <col min="16359" max="16383" width="9" style="4"/>
    <col min="16384" max="16384" width="20.125" style="4"/>
  </cols>
  <sheetData>
    <row r="1" ht="28.5" spans="1:12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</row>
    <row r="2" ht="42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5" t="s">
        <v>11</v>
      </c>
      <c r="L2" s="16" t="s">
        <v>12</v>
      </c>
    </row>
    <row r="3" s="1" customFormat="1" ht="18.75" spans="1:16384">
      <c r="A3" s="9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>
        <v>26</v>
      </c>
      <c r="H3" s="10">
        <f t="shared" ref="H3:H21" si="0">K3/G3</f>
        <v>5000</v>
      </c>
      <c r="I3" s="10">
        <f t="shared" ref="I3:I20" si="1">H3*G3</f>
        <v>130000</v>
      </c>
      <c r="J3" s="9" t="s">
        <v>18</v>
      </c>
      <c r="K3" s="9">
        <v>130000</v>
      </c>
      <c r="L3" s="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1" customFormat="1" ht="18.75" spans="1:16384">
      <c r="A4" s="9">
        <v>2</v>
      </c>
      <c r="B4" s="9" t="s">
        <v>19</v>
      </c>
      <c r="C4" s="9" t="s">
        <v>14</v>
      </c>
      <c r="D4" s="9" t="s">
        <v>20</v>
      </c>
      <c r="E4" s="9" t="s">
        <v>16</v>
      </c>
      <c r="F4" s="9" t="s">
        <v>17</v>
      </c>
      <c r="G4" s="9">
        <v>24</v>
      </c>
      <c r="H4" s="10">
        <f t="shared" si="0"/>
        <v>5000</v>
      </c>
      <c r="I4" s="10">
        <f t="shared" si="1"/>
        <v>120000</v>
      </c>
      <c r="J4" s="9" t="s">
        <v>18</v>
      </c>
      <c r="K4" s="9">
        <v>120000</v>
      </c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1" customFormat="1" ht="18.75" spans="1:16384">
      <c r="A5" s="9">
        <v>3</v>
      </c>
      <c r="B5" s="9" t="s">
        <v>21</v>
      </c>
      <c r="C5" s="9" t="s">
        <v>14</v>
      </c>
      <c r="D5" s="9" t="s">
        <v>22</v>
      </c>
      <c r="E5" s="9" t="s">
        <v>16</v>
      </c>
      <c r="F5" s="9" t="s">
        <v>17</v>
      </c>
      <c r="G5" s="9">
        <v>20</v>
      </c>
      <c r="H5" s="10">
        <f t="shared" si="0"/>
        <v>5000</v>
      </c>
      <c r="I5" s="10">
        <f t="shared" si="1"/>
        <v>100000</v>
      </c>
      <c r="J5" s="9" t="s">
        <v>18</v>
      </c>
      <c r="K5" s="9">
        <v>100000</v>
      </c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1" customFormat="1" ht="18.75" spans="1:16384">
      <c r="A6" s="9">
        <v>4</v>
      </c>
      <c r="B6" s="9" t="s">
        <v>23</v>
      </c>
      <c r="C6" s="9" t="s">
        <v>14</v>
      </c>
      <c r="D6" s="9" t="s">
        <v>15</v>
      </c>
      <c r="E6" s="9" t="s">
        <v>16</v>
      </c>
      <c r="F6" s="9" t="s">
        <v>24</v>
      </c>
      <c r="G6" s="9">
        <v>38</v>
      </c>
      <c r="H6" s="10">
        <f t="shared" si="0"/>
        <v>5000</v>
      </c>
      <c r="I6" s="10">
        <f t="shared" si="1"/>
        <v>190000</v>
      </c>
      <c r="J6" s="9" t="s">
        <v>18</v>
      </c>
      <c r="K6" s="9">
        <v>190000</v>
      </c>
      <c r="L6" s="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1" customFormat="1" ht="18.75" spans="1:16384">
      <c r="A7" s="9">
        <v>5</v>
      </c>
      <c r="B7" s="9" t="s">
        <v>25</v>
      </c>
      <c r="C7" s="9" t="s">
        <v>14</v>
      </c>
      <c r="D7" s="9" t="s">
        <v>22</v>
      </c>
      <c r="E7" s="9" t="s">
        <v>16</v>
      </c>
      <c r="F7" s="9" t="s">
        <v>24</v>
      </c>
      <c r="G7" s="9">
        <v>28</v>
      </c>
      <c r="H7" s="10">
        <f t="shared" si="0"/>
        <v>5000</v>
      </c>
      <c r="I7" s="10">
        <f t="shared" si="1"/>
        <v>140000</v>
      </c>
      <c r="J7" s="9" t="s">
        <v>18</v>
      </c>
      <c r="K7" s="9">
        <v>140000</v>
      </c>
      <c r="L7" s="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1" customFormat="1" ht="18.75" spans="1:16384">
      <c r="A8" s="9">
        <v>6</v>
      </c>
      <c r="B8" s="9" t="s">
        <v>26</v>
      </c>
      <c r="C8" s="9" t="s">
        <v>27</v>
      </c>
      <c r="D8" s="9" t="s">
        <v>28</v>
      </c>
      <c r="E8" s="9" t="s">
        <v>16</v>
      </c>
      <c r="F8" s="9" t="s">
        <v>17</v>
      </c>
      <c r="G8" s="9">
        <v>42</v>
      </c>
      <c r="H8" s="10">
        <f t="shared" si="0"/>
        <v>1716</v>
      </c>
      <c r="I8" s="10">
        <f t="shared" si="1"/>
        <v>72072</v>
      </c>
      <c r="J8" s="9" t="s">
        <v>18</v>
      </c>
      <c r="K8" s="9">
        <v>72072</v>
      </c>
      <c r="L8" s="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1" customFormat="1" ht="18.75" spans="1:16384">
      <c r="A9" s="9">
        <v>7</v>
      </c>
      <c r="B9" s="9" t="s">
        <v>29</v>
      </c>
      <c r="C9" s="9" t="s">
        <v>27</v>
      </c>
      <c r="D9" s="9" t="s">
        <v>30</v>
      </c>
      <c r="E9" s="9" t="s">
        <v>16</v>
      </c>
      <c r="F9" s="9" t="s">
        <v>24</v>
      </c>
      <c r="G9" s="9">
        <v>7</v>
      </c>
      <c r="H9" s="10">
        <f t="shared" si="0"/>
        <v>876</v>
      </c>
      <c r="I9" s="10">
        <f t="shared" si="1"/>
        <v>6132</v>
      </c>
      <c r="J9" s="9" t="s">
        <v>18</v>
      </c>
      <c r="K9" s="9">
        <v>6132</v>
      </c>
      <c r="L9" s="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1" customFormat="1" ht="18.75" spans="1:16384">
      <c r="A10" s="9"/>
      <c r="B10" s="9"/>
      <c r="C10" s="9"/>
      <c r="D10" s="9" t="s">
        <v>31</v>
      </c>
      <c r="E10" s="9" t="s">
        <v>32</v>
      </c>
      <c r="F10" s="9" t="s">
        <v>18</v>
      </c>
      <c r="G10" s="9">
        <v>39</v>
      </c>
      <c r="H10" s="10">
        <f t="shared" si="0"/>
        <v>3000</v>
      </c>
      <c r="I10" s="10">
        <f t="shared" si="1"/>
        <v>117000</v>
      </c>
      <c r="J10" s="9" t="s">
        <v>18</v>
      </c>
      <c r="K10" s="9">
        <v>117000</v>
      </c>
      <c r="L10" s="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1" customFormat="1" ht="18.75" spans="1:16384">
      <c r="A11" s="9"/>
      <c r="B11" s="9"/>
      <c r="C11" s="9"/>
      <c r="D11" s="9" t="s">
        <v>33</v>
      </c>
      <c r="E11" s="9" t="s">
        <v>16</v>
      </c>
      <c r="F11" s="9" t="s">
        <v>24</v>
      </c>
      <c r="G11" s="9">
        <v>80</v>
      </c>
      <c r="H11" s="10">
        <f t="shared" si="0"/>
        <v>1573</v>
      </c>
      <c r="I11" s="10">
        <f t="shared" si="1"/>
        <v>125840</v>
      </c>
      <c r="J11" s="9" t="s">
        <v>18</v>
      </c>
      <c r="K11" s="9">
        <v>125840</v>
      </c>
      <c r="L11" s="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1" customFormat="1" ht="18.75" spans="1:16384">
      <c r="A12" s="9"/>
      <c r="B12" s="9"/>
      <c r="C12" s="9"/>
      <c r="D12" s="9" t="s">
        <v>34</v>
      </c>
      <c r="E12" s="9" t="s">
        <v>16</v>
      </c>
      <c r="F12" s="9" t="s">
        <v>24</v>
      </c>
      <c r="G12" s="9">
        <v>30</v>
      </c>
      <c r="H12" s="10">
        <f t="shared" si="0"/>
        <v>2548</v>
      </c>
      <c r="I12" s="10">
        <f t="shared" si="1"/>
        <v>76440</v>
      </c>
      <c r="J12" s="9" t="s">
        <v>18</v>
      </c>
      <c r="K12" s="9">
        <v>76440</v>
      </c>
      <c r="L12" s="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1" customFormat="1" ht="18.75" spans="1:16384">
      <c r="A13" s="9"/>
      <c r="B13" s="9"/>
      <c r="C13" s="9"/>
      <c r="D13" s="9" t="s">
        <v>35</v>
      </c>
      <c r="E13" s="11" t="s">
        <v>36</v>
      </c>
      <c r="F13" s="9" t="s">
        <v>18</v>
      </c>
      <c r="G13" s="9">
        <v>25</v>
      </c>
      <c r="H13" s="10">
        <f t="shared" si="0"/>
        <v>871</v>
      </c>
      <c r="I13" s="10">
        <f t="shared" si="1"/>
        <v>21775</v>
      </c>
      <c r="J13" s="9" t="s">
        <v>18</v>
      </c>
      <c r="K13" s="9">
        <v>21775</v>
      </c>
      <c r="L13" s="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1" customFormat="1" ht="18.75" spans="1:16384">
      <c r="A14" s="9">
        <v>8</v>
      </c>
      <c r="B14" s="9" t="s">
        <v>37</v>
      </c>
      <c r="C14" s="9" t="s">
        <v>27</v>
      </c>
      <c r="D14" s="9" t="s">
        <v>38</v>
      </c>
      <c r="E14" s="9" t="s">
        <v>32</v>
      </c>
      <c r="F14" s="9" t="s">
        <v>18</v>
      </c>
      <c r="G14" s="9">
        <v>20</v>
      </c>
      <c r="H14" s="10">
        <f t="shared" si="0"/>
        <v>1500</v>
      </c>
      <c r="I14" s="10">
        <f t="shared" si="1"/>
        <v>30000</v>
      </c>
      <c r="J14" s="9" t="s">
        <v>18</v>
      </c>
      <c r="K14" s="9">
        <v>30000</v>
      </c>
      <c r="L14" s="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="1" customFormat="1" ht="18.75" spans="1:16384">
      <c r="A15" s="9">
        <v>9</v>
      </c>
      <c r="B15" s="9" t="s">
        <v>39</v>
      </c>
      <c r="C15" s="9" t="s">
        <v>27</v>
      </c>
      <c r="D15" s="9" t="s">
        <v>40</v>
      </c>
      <c r="E15" s="9" t="s">
        <v>16</v>
      </c>
      <c r="F15" s="9" t="s">
        <v>24</v>
      </c>
      <c r="G15" s="9">
        <v>24</v>
      </c>
      <c r="H15" s="10">
        <f t="shared" si="0"/>
        <v>1920</v>
      </c>
      <c r="I15" s="10">
        <f t="shared" si="1"/>
        <v>46080</v>
      </c>
      <c r="J15" s="9" t="s">
        <v>18</v>
      </c>
      <c r="K15" s="9">
        <v>46080</v>
      </c>
      <c r="L15" s="1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="1" customFormat="1" ht="18.75" spans="1:16384">
      <c r="A16" s="9">
        <v>10</v>
      </c>
      <c r="B16" s="9" t="s">
        <v>41</v>
      </c>
      <c r="C16" s="9" t="s">
        <v>27</v>
      </c>
      <c r="D16" s="9" t="s">
        <v>40</v>
      </c>
      <c r="E16" s="9" t="s">
        <v>16</v>
      </c>
      <c r="F16" s="9" t="s">
        <v>17</v>
      </c>
      <c r="G16" s="9">
        <v>68</v>
      </c>
      <c r="H16" s="10">
        <f t="shared" si="0"/>
        <v>2148</v>
      </c>
      <c r="I16" s="10">
        <f t="shared" si="1"/>
        <v>146064</v>
      </c>
      <c r="J16" s="9" t="s">
        <v>18</v>
      </c>
      <c r="K16" s="9">
        <v>146064</v>
      </c>
      <c r="L16" s="1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="1" customFormat="1" ht="18.75" spans="1:16384">
      <c r="A17" s="9">
        <v>11</v>
      </c>
      <c r="B17" s="9" t="s">
        <v>42</v>
      </c>
      <c r="C17" s="9" t="s">
        <v>14</v>
      </c>
      <c r="D17" s="9" t="s">
        <v>22</v>
      </c>
      <c r="E17" s="9" t="s">
        <v>16</v>
      </c>
      <c r="F17" s="9" t="s">
        <v>17</v>
      </c>
      <c r="G17" s="9">
        <v>30</v>
      </c>
      <c r="H17" s="10">
        <f t="shared" si="0"/>
        <v>5000</v>
      </c>
      <c r="I17" s="10">
        <f t="shared" si="1"/>
        <v>150000</v>
      </c>
      <c r="J17" s="9" t="s">
        <v>18</v>
      </c>
      <c r="K17" s="9">
        <v>150000</v>
      </c>
      <c r="L17" s="1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="1" customFormat="1" ht="18.75" spans="1:16384">
      <c r="A18" s="9"/>
      <c r="B18" s="9"/>
      <c r="C18" s="9"/>
      <c r="D18" s="9" t="s">
        <v>20</v>
      </c>
      <c r="E18" s="9" t="s">
        <v>16</v>
      </c>
      <c r="F18" s="9" t="s">
        <v>17</v>
      </c>
      <c r="G18" s="9">
        <v>38</v>
      </c>
      <c r="H18" s="10">
        <f t="shared" si="0"/>
        <v>5000</v>
      </c>
      <c r="I18" s="10">
        <f t="shared" si="1"/>
        <v>190000</v>
      </c>
      <c r="J18" s="9" t="s">
        <v>18</v>
      </c>
      <c r="K18" s="9">
        <v>190000</v>
      </c>
      <c r="L18" s="1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="1" customFormat="1" ht="18.75" spans="1:16384">
      <c r="A19" s="9">
        <v>12</v>
      </c>
      <c r="B19" s="9" t="s">
        <v>43</v>
      </c>
      <c r="C19" s="9" t="s">
        <v>27</v>
      </c>
      <c r="D19" s="9" t="s">
        <v>44</v>
      </c>
      <c r="E19" s="9" t="s">
        <v>16</v>
      </c>
      <c r="F19" s="9" t="s">
        <v>17</v>
      </c>
      <c r="G19" s="9">
        <v>34</v>
      </c>
      <c r="H19" s="10">
        <f t="shared" si="0"/>
        <v>1500</v>
      </c>
      <c r="I19" s="10">
        <f t="shared" si="1"/>
        <v>51000</v>
      </c>
      <c r="J19" s="9" t="s">
        <v>18</v>
      </c>
      <c r="K19" s="9">
        <v>51000</v>
      </c>
      <c r="L19" s="1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="1" customFormat="1" ht="18.75" spans="1:16384">
      <c r="A20" s="9"/>
      <c r="B20" s="9"/>
      <c r="C20" s="9"/>
      <c r="D20" s="9" t="s">
        <v>31</v>
      </c>
      <c r="E20" s="9" t="s">
        <v>32</v>
      </c>
      <c r="F20" s="9" t="s">
        <v>18</v>
      </c>
      <c r="G20" s="9">
        <v>14</v>
      </c>
      <c r="H20" s="10">
        <f t="shared" si="0"/>
        <v>3000</v>
      </c>
      <c r="I20" s="10">
        <f t="shared" si="1"/>
        <v>42000</v>
      </c>
      <c r="J20" s="9" t="s">
        <v>18</v>
      </c>
      <c r="K20" s="9">
        <v>42000</v>
      </c>
      <c r="L20" s="1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="1" customFormat="1" ht="18.75" spans="1:16384">
      <c r="A21" s="9">
        <v>13</v>
      </c>
      <c r="B21" s="9" t="s">
        <v>45</v>
      </c>
      <c r="C21" s="9" t="s">
        <v>14</v>
      </c>
      <c r="D21" s="9" t="s">
        <v>20</v>
      </c>
      <c r="E21" s="9" t="s">
        <v>16</v>
      </c>
      <c r="F21" s="9" t="s">
        <v>24</v>
      </c>
      <c r="G21" s="9">
        <v>38</v>
      </c>
      <c r="H21" s="10">
        <v>5000</v>
      </c>
      <c r="I21" s="10">
        <f>G21*H21</f>
        <v>190000</v>
      </c>
      <c r="J21" s="9">
        <v>95000</v>
      </c>
      <c r="K21" s="9">
        <v>95000</v>
      </c>
      <c r="L21" s="1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="1" customFormat="1" ht="18.75" spans="1:16383">
      <c r="A22" s="12" t="s">
        <v>46</v>
      </c>
      <c r="B22" s="13"/>
      <c r="C22" s="13"/>
      <c r="D22" s="13"/>
      <c r="E22" s="13"/>
      <c r="F22" s="14"/>
      <c r="G22" s="9">
        <f t="shared" ref="G22:K22" si="2">SUM(G3:G21)</f>
        <v>625</v>
      </c>
      <c r="H22" s="9" t="s">
        <v>18</v>
      </c>
      <c r="I22" s="10">
        <f t="shared" si="2"/>
        <v>1944403</v>
      </c>
      <c r="J22" s="9">
        <v>95000</v>
      </c>
      <c r="K22" s="9">
        <f t="shared" si="2"/>
        <v>1849403</v>
      </c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</row>
  </sheetData>
  <mergeCells count="11">
    <mergeCell ref="A1:L1"/>
    <mergeCell ref="A22:F22"/>
    <mergeCell ref="A9:A13"/>
    <mergeCell ref="A17:A18"/>
    <mergeCell ref="A19:A20"/>
    <mergeCell ref="B9:B13"/>
    <mergeCell ref="B17:B18"/>
    <mergeCell ref="B19:B20"/>
    <mergeCell ref="C9:C13"/>
    <mergeCell ref="C17:C18"/>
    <mergeCell ref="C19:C20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lhp</dc:creator>
  <cp:lastModifiedBy>陈晨</cp:lastModifiedBy>
  <dcterms:created xsi:type="dcterms:W3CDTF">2022-05-27T07:59:00Z</dcterms:created>
  <dcterms:modified xsi:type="dcterms:W3CDTF">2023-06-15T06:44:03Z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F3392A9BF34F4976B80BC169F2247135_13</vt:lpwstr>
  </property>
  <property fmtid="{D5CDD505-2E9C-101B-9397-08002B2CF9AE}" pid="3" name="KSOProductBuildVer">
    <vt:lpwstr>2052-10.8.0.5715</vt:lpwstr>
  </property>
  <property fmtid="{D5CDD505-2E9C-101B-9397-08002B2CF9AE}" pid="4" name="KSOReadingLayout">
    <vt:bool>true</vt:bool>
  </property>
</Properties>
</file>