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7215"/>
  </bookViews>
  <sheets>
    <sheet name="Sheet1" sheetId="1" r:id="rId1"/>
  </sheets>
  <definedNames>
    <definedName name="_xlnm._FilterDatabase" localSheetId="0" hidden="1">Sheet1!$2:$25</definedName>
  </definedNames>
  <calcPr calcId="144525"/>
</workbook>
</file>

<file path=xl/sharedStrings.xml><?xml version="1.0" encoding="utf-8"?>
<sst xmlns="http://schemas.openxmlformats.org/spreadsheetml/2006/main" count="53">
  <si>
    <r>
      <rPr>
        <sz val="22"/>
        <color theme="1"/>
        <rFont val="方正小标宋_GBK"/>
        <charset val="134"/>
      </rPr>
      <t>沙坪坝区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_GBK"/>
        <charset val="134"/>
      </rPr>
      <t>年第三批次职业培训补贴公示表</t>
    </r>
  </si>
  <si>
    <r>
      <rPr>
        <sz val="12"/>
        <color theme="1"/>
        <rFont val="黑体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</si>
  <si>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培训机构名称</t>
    </r>
  </si>
  <si>
    <r>
      <rPr>
        <sz val="12"/>
        <color theme="1"/>
        <rFont val="黑体"/>
        <charset val="134"/>
      </rPr>
      <t>培训类型</t>
    </r>
  </si>
  <si>
    <r>
      <rPr>
        <sz val="12"/>
        <color theme="1"/>
        <rFont val="黑体"/>
        <charset val="134"/>
      </rPr>
      <t>职业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（工种）</t>
    </r>
  </si>
  <si>
    <r>
      <rPr>
        <sz val="12"/>
        <color theme="1"/>
        <rFont val="黑体"/>
        <charset val="134"/>
      </rPr>
      <t>证书类型</t>
    </r>
  </si>
  <si>
    <r>
      <rPr>
        <sz val="12"/>
        <color theme="1"/>
        <rFont val="黑体"/>
        <charset val="134"/>
      </rPr>
      <t>等级</t>
    </r>
  </si>
  <si>
    <r>
      <rPr>
        <sz val="12"/>
        <color theme="1"/>
        <rFont val="黑体"/>
        <charset val="134"/>
      </rPr>
      <t>补贴人数（人）</t>
    </r>
  </si>
  <si>
    <r>
      <rPr>
        <sz val="12"/>
        <color theme="1"/>
        <rFont val="黑体"/>
        <charset val="134"/>
      </rPr>
      <t>补贴标准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人）</t>
    </r>
  </si>
  <si>
    <t>补贴总金额</t>
  </si>
  <si>
    <t>已预拨金额（元）</t>
  </si>
  <si>
    <t>本次补贴金额（元）</t>
  </si>
  <si>
    <t>备注</t>
  </si>
  <si>
    <r>
      <rPr>
        <sz val="11"/>
        <color theme="1"/>
        <rFont val="方正仿宋_GBK"/>
        <charset val="134"/>
      </rPr>
      <t>重庆飞达表面处理中心</t>
    </r>
  </si>
  <si>
    <r>
      <rPr>
        <sz val="11"/>
        <color theme="1"/>
        <rFont val="方正仿宋_GBK"/>
        <charset val="134"/>
      </rPr>
      <t>企业新型学徒制培训</t>
    </r>
  </si>
  <si>
    <r>
      <rPr>
        <sz val="11"/>
        <color theme="1"/>
        <rFont val="方正仿宋_GBK"/>
        <charset val="134"/>
      </rPr>
      <t>数控车工</t>
    </r>
  </si>
  <si>
    <r>
      <rPr>
        <sz val="11"/>
        <color theme="1"/>
        <rFont val="方正仿宋_GBK"/>
        <charset val="134"/>
      </rPr>
      <t>等级证</t>
    </r>
  </si>
  <si>
    <r>
      <rPr>
        <sz val="11"/>
        <color theme="1"/>
        <rFont val="方正仿宋_GBK"/>
        <charset val="134"/>
      </rPr>
      <t>中级</t>
    </r>
  </si>
  <si>
    <r>
      <rPr>
        <sz val="11"/>
        <color theme="1"/>
        <rFont val="方正仿宋_GBK"/>
        <charset val="134"/>
      </rPr>
      <t>装配钳工</t>
    </r>
  </si>
  <si>
    <r>
      <rPr>
        <sz val="11"/>
        <color theme="1"/>
        <rFont val="方正仿宋_GBK"/>
        <charset val="134"/>
      </rPr>
      <t>重庆凤栩机械制造有限公司</t>
    </r>
  </si>
  <si>
    <r>
      <rPr>
        <sz val="11"/>
        <color theme="1"/>
        <rFont val="方正仿宋_GBK"/>
        <charset val="134"/>
      </rPr>
      <t>钳工</t>
    </r>
  </si>
  <si>
    <r>
      <rPr>
        <sz val="11"/>
        <color theme="1"/>
        <rFont val="方正仿宋_GBK"/>
        <charset val="134"/>
      </rPr>
      <t>初级</t>
    </r>
  </si>
  <si>
    <t>/</t>
  </si>
  <si>
    <r>
      <rPr>
        <sz val="11"/>
        <color theme="1"/>
        <rFont val="方正仿宋_GBK"/>
        <charset val="134"/>
      </rPr>
      <t>重庆劲精斯倍伦电器有限公司</t>
    </r>
  </si>
  <si>
    <r>
      <rPr>
        <sz val="11"/>
        <color theme="1"/>
        <rFont val="方正仿宋_GBK"/>
        <charset val="134"/>
      </rPr>
      <t>车工</t>
    </r>
  </si>
  <si>
    <r>
      <rPr>
        <sz val="11"/>
        <color theme="1"/>
        <rFont val="方正仿宋_GBK"/>
        <charset val="134"/>
      </rPr>
      <t>重庆青鹏水泥有限公司</t>
    </r>
  </si>
  <si>
    <r>
      <rPr>
        <sz val="11"/>
        <color theme="1"/>
        <rFont val="方正仿宋_GBK"/>
        <charset val="134"/>
      </rPr>
      <t>电工</t>
    </r>
  </si>
  <si>
    <r>
      <rPr>
        <sz val="11"/>
        <color theme="1"/>
        <rFont val="方正仿宋_GBK"/>
        <charset val="134"/>
      </rPr>
      <t>重庆世茂机械制造有限公司</t>
    </r>
  </si>
  <si>
    <r>
      <rPr>
        <sz val="11"/>
        <color theme="1"/>
        <rFont val="方正仿宋_GBK"/>
        <charset val="134"/>
      </rPr>
      <t>重庆市弘一职业培训学校</t>
    </r>
  </si>
  <si>
    <r>
      <rPr>
        <sz val="11"/>
        <color theme="1"/>
        <rFont val="方正仿宋_GBK"/>
        <charset val="134"/>
      </rPr>
      <t>职业技能培训</t>
    </r>
  </si>
  <si>
    <r>
      <rPr>
        <sz val="11"/>
        <color theme="1"/>
        <rFont val="方正仿宋_GBK"/>
        <charset val="134"/>
      </rPr>
      <t>互联网营销师</t>
    </r>
  </si>
  <si>
    <r>
      <rPr>
        <sz val="11"/>
        <color theme="1"/>
        <rFont val="方正仿宋_GBK"/>
        <charset val="134"/>
      </rPr>
      <t>合格证</t>
    </r>
  </si>
  <si>
    <r>
      <rPr>
        <sz val="11"/>
        <color theme="1"/>
        <rFont val="方正仿宋_GBK"/>
        <charset val="134"/>
      </rPr>
      <t>全媒体运营师</t>
    </r>
  </si>
  <si>
    <r>
      <rPr>
        <sz val="11"/>
        <color theme="1"/>
        <rFont val="方正仿宋_GBK"/>
        <charset val="134"/>
      </rPr>
      <t>中式面点师</t>
    </r>
  </si>
  <si>
    <r>
      <rPr>
        <sz val="11"/>
        <color theme="1"/>
        <rFont val="方正仿宋_GBK"/>
        <charset val="134"/>
      </rPr>
      <t>职业技能培训（家服）</t>
    </r>
  </si>
  <si>
    <r>
      <rPr>
        <sz val="11"/>
        <color theme="1"/>
        <rFont val="方正仿宋_GBK"/>
        <charset val="134"/>
      </rPr>
      <t>育婴员</t>
    </r>
  </si>
  <si>
    <r>
      <rPr>
        <sz val="11"/>
        <color theme="1"/>
        <rFont val="方正仿宋_GBK"/>
        <charset val="134"/>
      </rPr>
      <t>重庆市嘉禾职业培训学校</t>
    </r>
  </si>
  <si>
    <r>
      <rPr>
        <sz val="11"/>
        <color theme="1"/>
        <rFont val="方正仿宋_GBK"/>
        <charset val="134"/>
      </rPr>
      <t>重庆市科讯职业培训学校</t>
    </r>
  </si>
  <si>
    <r>
      <rPr>
        <sz val="11"/>
        <color theme="1"/>
        <rFont val="方正仿宋_GBK"/>
        <charset val="134"/>
      </rPr>
      <t>产后康复服务</t>
    </r>
  </si>
  <si>
    <r>
      <rPr>
        <sz val="11"/>
        <color theme="1"/>
        <rFont val="方正仿宋_GBK"/>
        <charset val="134"/>
      </rPr>
      <t>专项能力</t>
    </r>
  </si>
  <si>
    <r>
      <rPr>
        <sz val="11"/>
        <color theme="1"/>
        <rFont val="方正仿宋_GBK"/>
        <charset val="134"/>
      </rPr>
      <t>重庆市沙坪坝区才硕职业培训学校</t>
    </r>
  </si>
  <si>
    <r>
      <rPr>
        <sz val="11"/>
        <color theme="1"/>
        <rFont val="方正仿宋_GBK"/>
        <charset val="134"/>
      </rPr>
      <t>重庆市沙坪坝区驰骋职业培训学校</t>
    </r>
  </si>
  <si>
    <r>
      <rPr>
        <sz val="11"/>
        <color theme="1"/>
        <rFont val="方正仿宋_GBK"/>
        <charset val="134"/>
      </rPr>
      <t>公共营养师</t>
    </r>
  </si>
  <si>
    <r>
      <rPr>
        <sz val="11"/>
        <color theme="1"/>
        <rFont val="方正仿宋_GBK"/>
        <charset val="134"/>
      </rPr>
      <t>高级</t>
    </r>
  </si>
  <si>
    <r>
      <rPr>
        <sz val="11"/>
        <color theme="1"/>
        <rFont val="方正仿宋_GBK"/>
        <charset val="134"/>
      </rPr>
      <t>健康管理师</t>
    </r>
  </si>
  <si>
    <r>
      <rPr>
        <sz val="11"/>
        <color theme="1"/>
        <rFont val="方正仿宋_GBK"/>
        <charset val="134"/>
      </rPr>
      <t>重庆市沙坪坝区来高职业培训学校</t>
    </r>
  </si>
  <si>
    <r>
      <rPr>
        <sz val="11"/>
        <color theme="1"/>
        <rFont val="方正仿宋_GBK"/>
        <charset val="134"/>
      </rPr>
      <t>重庆市新东方烹饪职业培训学院</t>
    </r>
  </si>
  <si>
    <r>
      <rPr>
        <sz val="11"/>
        <color theme="1"/>
        <rFont val="方正仿宋_GBK"/>
        <charset val="134"/>
      </rPr>
      <t>职业（工种）类赛前培训</t>
    </r>
  </si>
  <si>
    <r>
      <rPr>
        <sz val="11"/>
        <color theme="1"/>
        <rFont val="方正仿宋_GBK"/>
        <charset val="134"/>
      </rPr>
      <t>中式烹调师</t>
    </r>
  </si>
  <si>
    <r>
      <rPr>
        <sz val="11"/>
        <color theme="1"/>
        <rFont val="方正仿宋_GBK"/>
        <charset val="134"/>
      </rPr>
      <t>重庆新感觉摩托车有限公司</t>
    </r>
  </si>
  <si>
    <r>
      <rPr>
        <sz val="11"/>
        <color theme="1"/>
        <rFont val="方正仿宋_GBK"/>
        <charset val="134"/>
      </rPr>
      <t>重庆渝安创新科技有限公司</t>
    </r>
  </si>
  <si>
    <r>
      <rPr>
        <sz val="11"/>
        <color theme="1"/>
        <rFont val="方正仿宋_GBK"/>
        <charset val="134"/>
      </rPr>
      <t>汽车维修工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</si>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</sst>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A25"/>
  <sheetViews>
    <sheetView tabSelected="1" topLeftCell="A9" workbookViewId="0">
      <selection activeCell="H11" sqref="H11"/>
    </sheetView>
  </sheetViews>
  <sheetFormatPr defaultColWidth="9" defaultRowHeight="15"/>
  <cols>
    <col min="1" max="1" width="3.125" style="2" customWidth="1"/>
    <col min="2" max="2" width="33.5" style="2" customWidth="1"/>
    <col min="3" max="3" width="24.625" style="3" customWidth="1"/>
    <col min="4" max="4" width="13.5" style="2" customWidth="1"/>
    <col min="5" max="5" width="9.125" style="2" customWidth="1"/>
    <col min="6" max="6" width="5.125" style="2" customWidth="1"/>
    <col min="7" max="7" width="8.625" style="2" customWidth="1"/>
    <col min="8" max="10" width="9.125" style="2" customWidth="1"/>
    <col min="11" max="11" width="8.625" style="2" customWidth="1"/>
    <col min="12" max="12" width="5.375" style="2" customWidth="1"/>
    <col min="13" max="16355" width="9" style="2"/>
    <col min="16356" max="16380" width="9" style="4"/>
    <col min="16381" max="16382" width="20.125" style="4"/>
    <col min="16383" max="16384" width="9" style="4"/>
  </cols>
  <sheetData>
    <row r="1" ht="28.5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14" t="s">
        <v>11</v>
      </c>
      <c r="L2" s="15" t="s">
        <v>12</v>
      </c>
    </row>
    <row r="3" s="1" customFormat="1" ht="18.75" spans="1:16381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>
        <v>39</v>
      </c>
      <c r="H3" s="9">
        <v>5000</v>
      </c>
      <c r="I3" s="9">
        <f t="shared" ref="I3:I24" si="0">G3*H3</f>
        <v>195000</v>
      </c>
      <c r="J3" s="16">
        <v>97500</v>
      </c>
      <c r="K3" s="9">
        <v>97500</v>
      </c>
      <c r="L3" s="1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</row>
    <row r="4" s="1" customFormat="1" ht="18.75" spans="1:16381">
      <c r="A4" s="9"/>
      <c r="B4" s="9"/>
      <c r="C4" s="9"/>
      <c r="D4" s="9" t="s">
        <v>18</v>
      </c>
      <c r="E4" s="9" t="s">
        <v>16</v>
      </c>
      <c r="F4" s="9" t="s">
        <v>17</v>
      </c>
      <c r="G4" s="9">
        <v>24</v>
      </c>
      <c r="H4" s="9">
        <v>5000</v>
      </c>
      <c r="I4" s="9">
        <f t="shared" si="0"/>
        <v>120000</v>
      </c>
      <c r="J4" s="16">
        <v>60000</v>
      </c>
      <c r="K4" s="9">
        <v>60000</v>
      </c>
      <c r="L4" s="1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</row>
    <row r="5" s="1" customFormat="1" ht="18.75" spans="1:16381">
      <c r="A5" s="9">
        <v>2</v>
      </c>
      <c r="B5" s="9" t="s">
        <v>19</v>
      </c>
      <c r="C5" s="9" t="s">
        <v>14</v>
      </c>
      <c r="D5" s="9" t="s">
        <v>20</v>
      </c>
      <c r="E5" s="9" t="s">
        <v>16</v>
      </c>
      <c r="F5" s="9" t="s">
        <v>21</v>
      </c>
      <c r="G5" s="9">
        <v>50</v>
      </c>
      <c r="H5" s="9">
        <v>5000</v>
      </c>
      <c r="I5" s="9">
        <f t="shared" si="0"/>
        <v>250000</v>
      </c>
      <c r="J5" s="9" t="s">
        <v>22</v>
      </c>
      <c r="K5" s="9">
        <v>250000</v>
      </c>
      <c r="L5" s="1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</row>
    <row r="6" s="1" customFormat="1" ht="18.75" spans="1:16381">
      <c r="A6" s="9">
        <v>3</v>
      </c>
      <c r="B6" s="9" t="s">
        <v>23</v>
      </c>
      <c r="C6" s="9" t="s">
        <v>14</v>
      </c>
      <c r="D6" s="9" t="s">
        <v>24</v>
      </c>
      <c r="E6" s="9" t="s">
        <v>16</v>
      </c>
      <c r="F6" s="9" t="s">
        <v>17</v>
      </c>
      <c r="G6" s="9">
        <v>76</v>
      </c>
      <c r="H6" s="9">
        <v>5000</v>
      </c>
      <c r="I6" s="9">
        <f t="shared" si="0"/>
        <v>380000</v>
      </c>
      <c r="J6" s="16">
        <v>185000</v>
      </c>
      <c r="K6" s="9">
        <v>195000</v>
      </c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</row>
    <row r="7" s="1" customFormat="1" ht="18.75" spans="1:16381">
      <c r="A7" s="9">
        <v>4</v>
      </c>
      <c r="B7" s="9" t="s">
        <v>25</v>
      </c>
      <c r="C7" s="9" t="s">
        <v>14</v>
      </c>
      <c r="D7" s="9" t="s">
        <v>26</v>
      </c>
      <c r="E7" s="9" t="s">
        <v>16</v>
      </c>
      <c r="F7" s="9" t="s">
        <v>21</v>
      </c>
      <c r="G7" s="9">
        <v>81</v>
      </c>
      <c r="H7" s="9">
        <v>5000</v>
      </c>
      <c r="I7" s="9">
        <f t="shared" si="0"/>
        <v>405000</v>
      </c>
      <c r="J7" s="16">
        <v>197500</v>
      </c>
      <c r="K7" s="9">
        <v>207500</v>
      </c>
      <c r="L7" s="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</row>
    <row r="8" s="1" customFormat="1" ht="18.75" spans="1:16381">
      <c r="A8" s="9"/>
      <c r="B8" s="9"/>
      <c r="C8" s="9"/>
      <c r="D8" s="9" t="s">
        <v>26</v>
      </c>
      <c r="E8" s="9" t="s">
        <v>16</v>
      </c>
      <c r="F8" s="9" t="s">
        <v>17</v>
      </c>
      <c r="G8" s="9">
        <v>26</v>
      </c>
      <c r="H8" s="9">
        <v>5000</v>
      </c>
      <c r="I8" s="9">
        <f t="shared" si="0"/>
        <v>130000</v>
      </c>
      <c r="J8" s="16">
        <v>65000</v>
      </c>
      <c r="K8" s="9">
        <v>65000</v>
      </c>
      <c r="L8" s="1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</row>
    <row r="9" s="1" customFormat="1" ht="18.75" spans="1:16381">
      <c r="A9" s="9"/>
      <c r="B9" s="9"/>
      <c r="C9" s="9"/>
      <c r="D9" s="9" t="s">
        <v>20</v>
      </c>
      <c r="E9" s="9" t="s">
        <v>16</v>
      </c>
      <c r="F9" s="9" t="s">
        <v>21</v>
      </c>
      <c r="G9" s="9">
        <v>35</v>
      </c>
      <c r="H9" s="9">
        <v>5000</v>
      </c>
      <c r="I9" s="9">
        <f t="shared" si="0"/>
        <v>175000</v>
      </c>
      <c r="J9" s="16">
        <v>85000</v>
      </c>
      <c r="K9" s="9">
        <v>90000</v>
      </c>
      <c r="L9" s="1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1" customFormat="1" ht="18.75" spans="1:16381">
      <c r="A10" s="9">
        <v>5</v>
      </c>
      <c r="B10" s="9" t="s">
        <v>27</v>
      </c>
      <c r="C10" s="9" t="s">
        <v>14</v>
      </c>
      <c r="D10" s="9" t="s">
        <v>20</v>
      </c>
      <c r="E10" s="9" t="s">
        <v>16</v>
      </c>
      <c r="F10" s="9" t="s">
        <v>21</v>
      </c>
      <c r="G10" s="9">
        <v>37</v>
      </c>
      <c r="H10" s="9">
        <v>5000</v>
      </c>
      <c r="I10" s="9">
        <f t="shared" si="0"/>
        <v>185000</v>
      </c>
      <c r="J10" s="16">
        <v>92500</v>
      </c>
      <c r="K10" s="9">
        <v>92500</v>
      </c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1" customFormat="1" ht="18.75" spans="1:16381">
      <c r="A11" s="9">
        <v>6</v>
      </c>
      <c r="B11" s="9" t="s">
        <v>28</v>
      </c>
      <c r="C11" s="9" t="s">
        <v>29</v>
      </c>
      <c r="D11" s="9" t="s">
        <v>30</v>
      </c>
      <c r="E11" s="9" t="s">
        <v>31</v>
      </c>
      <c r="F11" s="9" t="s">
        <v>22</v>
      </c>
      <c r="G11" s="9">
        <v>35</v>
      </c>
      <c r="H11" s="9">
        <f t="shared" ref="H3:H24" si="1">K11/G11</f>
        <v>2250</v>
      </c>
      <c r="I11" s="9">
        <f t="shared" si="0"/>
        <v>78750</v>
      </c>
      <c r="J11" s="9" t="s">
        <v>22</v>
      </c>
      <c r="K11" s="9">
        <v>78750</v>
      </c>
      <c r="L11" s="1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1" customFormat="1" ht="18.75" spans="1:16381">
      <c r="A12" s="9"/>
      <c r="B12" s="9"/>
      <c r="C12" s="9"/>
      <c r="D12" s="9" t="s">
        <v>32</v>
      </c>
      <c r="E12" s="9" t="s">
        <v>31</v>
      </c>
      <c r="F12" s="9" t="s">
        <v>22</v>
      </c>
      <c r="G12" s="9">
        <v>34</v>
      </c>
      <c r="H12" s="9">
        <f t="shared" si="1"/>
        <v>2250</v>
      </c>
      <c r="I12" s="9">
        <f t="shared" si="0"/>
        <v>76500</v>
      </c>
      <c r="J12" s="9" t="s">
        <v>22</v>
      </c>
      <c r="K12" s="9">
        <v>76500</v>
      </c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</row>
    <row r="13" s="1" customFormat="1" ht="18.75" spans="1:16381">
      <c r="A13" s="9"/>
      <c r="B13" s="9"/>
      <c r="C13" s="9"/>
      <c r="D13" s="9" t="s">
        <v>33</v>
      </c>
      <c r="E13" s="9" t="s">
        <v>16</v>
      </c>
      <c r="F13" s="9" t="s">
        <v>17</v>
      </c>
      <c r="G13" s="9">
        <v>30</v>
      </c>
      <c r="H13" s="9">
        <f t="shared" si="1"/>
        <v>1625</v>
      </c>
      <c r="I13" s="9">
        <f t="shared" si="0"/>
        <v>48750</v>
      </c>
      <c r="J13" s="9" t="s">
        <v>22</v>
      </c>
      <c r="K13" s="9">
        <v>48750</v>
      </c>
      <c r="L13" s="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</row>
    <row r="14" s="1" customFormat="1" ht="18.75" spans="1:16381">
      <c r="A14" s="9"/>
      <c r="B14" s="9"/>
      <c r="C14" s="9" t="s">
        <v>34</v>
      </c>
      <c r="D14" s="9" t="s">
        <v>35</v>
      </c>
      <c r="E14" s="9" t="s">
        <v>16</v>
      </c>
      <c r="F14" s="9" t="s">
        <v>17</v>
      </c>
      <c r="G14" s="9">
        <v>36</v>
      </c>
      <c r="H14" s="9">
        <f t="shared" si="1"/>
        <v>1872</v>
      </c>
      <c r="I14" s="9">
        <f t="shared" si="0"/>
        <v>67392</v>
      </c>
      <c r="J14" s="9" t="s">
        <v>22</v>
      </c>
      <c r="K14" s="9">
        <v>67392</v>
      </c>
      <c r="L14" s="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</row>
    <row r="15" s="1" customFormat="1" ht="18.75" spans="1:16381">
      <c r="A15" s="9">
        <v>7</v>
      </c>
      <c r="B15" s="9" t="s">
        <v>36</v>
      </c>
      <c r="C15" s="9" t="s">
        <v>29</v>
      </c>
      <c r="D15" s="9" t="s">
        <v>32</v>
      </c>
      <c r="E15" s="9" t="s">
        <v>31</v>
      </c>
      <c r="F15" s="9" t="s">
        <v>22</v>
      </c>
      <c r="G15" s="9">
        <v>77</v>
      </c>
      <c r="H15" s="9">
        <f t="shared" si="1"/>
        <v>3000</v>
      </c>
      <c r="I15" s="9">
        <f t="shared" si="0"/>
        <v>231000</v>
      </c>
      <c r="J15" s="9" t="s">
        <v>22</v>
      </c>
      <c r="K15" s="9">
        <v>231000</v>
      </c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</row>
    <row r="16" s="1" customFormat="1" ht="18.75" spans="1:16381">
      <c r="A16" s="9">
        <v>8</v>
      </c>
      <c r="B16" s="9" t="s">
        <v>37</v>
      </c>
      <c r="C16" s="9" t="s">
        <v>34</v>
      </c>
      <c r="D16" s="9" t="s">
        <v>38</v>
      </c>
      <c r="E16" s="9" t="s">
        <v>39</v>
      </c>
      <c r="F16" s="9" t="s">
        <v>22</v>
      </c>
      <c r="G16" s="9">
        <v>35</v>
      </c>
      <c r="H16" s="9">
        <f t="shared" si="1"/>
        <v>1066</v>
      </c>
      <c r="I16" s="9">
        <f t="shared" si="0"/>
        <v>37310</v>
      </c>
      <c r="J16" s="9" t="s">
        <v>22</v>
      </c>
      <c r="K16" s="9">
        <v>37310</v>
      </c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</row>
    <row r="17" s="1" customFormat="1" ht="18.75" spans="1:16381">
      <c r="A17" s="9">
        <v>9</v>
      </c>
      <c r="B17" s="9" t="s">
        <v>40</v>
      </c>
      <c r="C17" s="9" t="s">
        <v>29</v>
      </c>
      <c r="D17" s="9" t="s">
        <v>32</v>
      </c>
      <c r="E17" s="9" t="s">
        <v>31</v>
      </c>
      <c r="F17" s="9" t="s">
        <v>22</v>
      </c>
      <c r="G17" s="9">
        <v>71</v>
      </c>
      <c r="H17" s="9">
        <f t="shared" si="1"/>
        <v>3000</v>
      </c>
      <c r="I17" s="9">
        <f t="shared" si="0"/>
        <v>213000</v>
      </c>
      <c r="J17" s="9" t="s">
        <v>22</v>
      </c>
      <c r="K17" s="9">
        <v>213000</v>
      </c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</row>
    <row r="18" s="1" customFormat="1" ht="18.75" spans="1:16381">
      <c r="A18" s="9">
        <v>10</v>
      </c>
      <c r="B18" s="9" t="s">
        <v>41</v>
      </c>
      <c r="C18" s="9" t="s">
        <v>29</v>
      </c>
      <c r="D18" s="9" t="s">
        <v>42</v>
      </c>
      <c r="E18" s="9" t="s">
        <v>16</v>
      </c>
      <c r="F18" s="9" t="s">
        <v>43</v>
      </c>
      <c r="G18" s="9">
        <v>33</v>
      </c>
      <c r="H18" s="9">
        <f t="shared" si="1"/>
        <v>2500</v>
      </c>
      <c r="I18" s="9">
        <f t="shared" si="0"/>
        <v>82500</v>
      </c>
      <c r="J18" s="9" t="s">
        <v>22</v>
      </c>
      <c r="K18" s="9">
        <v>82500</v>
      </c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</row>
    <row r="19" s="1" customFormat="1" ht="18.75" spans="1:16381">
      <c r="A19" s="9"/>
      <c r="B19" s="9"/>
      <c r="C19" s="9"/>
      <c r="D19" s="9" t="s">
        <v>44</v>
      </c>
      <c r="E19" s="9" t="s">
        <v>16</v>
      </c>
      <c r="F19" s="9" t="s">
        <v>43</v>
      </c>
      <c r="G19" s="9">
        <v>24</v>
      </c>
      <c r="H19" s="9">
        <f t="shared" si="1"/>
        <v>2500</v>
      </c>
      <c r="I19" s="9">
        <f t="shared" si="0"/>
        <v>60000</v>
      </c>
      <c r="J19" s="9" t="s">
        <v>22</v>
      </c>
      <c r="K19" s="9">
        <v>60000</v>
      </c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</row>
    <row r="20" s="1" customFormat="1" ht="18.75" spans="1:16381">
      <c r="A20" s="9">
        <v>11</v>
      </c>
      <c r="B20" s="9" t="s">
        <v>45</v>
      </c>
      <c r="C20" s="9" t="s">
        <v>29</v>
      </c>
      <c r="D20" s="9" t="s">
        <v>42</v>
      </c>
      <c r="E20" s="9" t="s">
        <v>16</v>
      </c>
      <c r="F20" s="9" t="s">
        <v>43</v>
      </c>
      <c r="G20" s="9">
        <v>24</v>
      </c>
      <c r="H20" s="9">
        <f t="shared" si="1"/>
        <v>2500</v>
      </c>
      <c r="I20" s="9">
        <f t="shared" si="0"/>
        <v>60000</v>
      </c>
      <c r="J20" s="9" t="s">
        <v>22</v>
      </c>
      <c r="K20" s="9">
        <v>60000</v>
      </c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</row>
    <row r="21" s="1" customFormat="1" ht="18.75" spans="1:16381">
      <c r="A21" s="9"/>
      <c r="B21" s="9"/>
      <c r="C21" s="9" t="s">
        <v>34</v>
      </c>
      <c r="D21" s="9" t="s">
        <v>35</v>
      </c>
      <c r="E21" s="9" t="s">
        <v>16</v>
      </c>
      <c r="F21" s="9" t="s">
        <v>21</v>
      </c>
      <c r="G21" s="9">
        <v>55</v>
      </c>
      <c r="H21" s="9">
        <f t="shared" si="1"/>
        <v>1560</v>
      </c>
      <c r="I21" s="9">
        <f t="shared" si="0"/>
        <v>85800</v>
      </c>
      <c r="J21" s="9" t="s">
        <v>22</v>
      </c>
      <c r="K21" s="9">
        <v>85800</v>
      </c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</row>
    <row r="22" s="1" customFormat="1" ht="18.75" spans="1:16381">
      <c r="A22" s="9">
        <v>12</v>
      </c>
      <c r="B22" s="9" t="s">
        <v>46</v>
      </c>
      <c r="C22" s="9" t="s">
        <v>47</v>
      </c>
      <c r="D22" s="9" t="s">
        <v>48</v>
      </c>
      <c r="E22" s="9" t="s">
        <v>16</v>
      </c>
      <c r="F22" s="9" t="s">
        <v>43</v>
      </c>
      <c r="G22" s="9">
        <v>147</v>
      </c>
      <c r="H22" s="9">
        <f t="shared" si="1"/>
        <v>1200</v>
      </c>
      <c r="I22" s="9">
        <f t="shared" si="0"/>
        <v>176400</v>
      </c>
      <c r="J22" s="9" t="s">
        <v>22</v>
      </c>
      <c r="K22" s="17">
        <v>176400</v>
      </c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</row>
    <row r="23" s="1" customFormat="1" ht="18.75" spans="1:16381">
      <c r="A23" s="9">
        <v>13</v>
      </c>
      <c r="B23" s="9" t="s">
        <v>49</v>
      </c>
      <c r="C23" s="9" t="s">
        <v>14</v>
      </c>
      <c r="D23" s="9" t="s">
        <v>20</v>
      </c>
      <c r="E23" s="9" t="s">
        <v>16</v>
      </c>
      <c r="F23" s="9" t="s">
        <v>21</v>
      </c>
      <c r="G23" s="9">
        <v>63</v>
      </c>
      <c r="H23" s="9">
        <v>5000</v>
      </c>
      <c r="I23" s="9">
        <f t="shared" si="0"/>
        <v>315000</v>
      </c>
      <c r="J23" s="17">
        <v>152500</v>
      </c>
      <c r="K23" s="9">
        <v>162500</v>
      </c>
      <c r="L23" s="1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</row>
    <row r="24" s="1" customFormat="1" ht="18.75" spans="1:16381">
      <c r="A24" s="9">
        <v>14</v>
      </c>
      <c r="B24" s="9" t="s">
        <v>50</v>
      </c>
      <c r="C24" s="9" t="s">
        <v>14</v>
      </c>
      <c r="D24" s="9" t="s">
        <v>51</v>
      </c>
      <c r="E24" s="9" t="s">
        <v>16</v>
      </c>
      <c r="F24" s="9" t="s">
        <v>21</v>
      </c>
      <c r="G24" s="9">
        <v>409</v>
      </c>
      <c r="H24" s="9">
        <v>5000</v>
      </c>
      <c r="I24" s="9">
        <f t="shared" si="0"/>
        <v>2045000</v>
      </c>
      <c r="J24" s="17">
        <v>780000</v>
      </c>
      <c r="K24" s="9">
        <v>1265000</v>
      </c>
      <c r="L24" s="1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</row>
    <row r="25" s="1" customFormat="1" ht="18.75" spans="1:16380">
      <c r="A25" s="10" t="s">
        <v>52</v>
      </c>
      <c r="B25" s="11"/>
      <c r="C25" s="11"/>
      <c r="D25" s="11"/>
      <c r="E25" s="11"/>
      <c r="F25" s="12"/>
      <c r="G25" s="13">
        <f t="shared" ref="G25:K25" si="2">SUM(G3:G24)</f>
        <v>1441</v>
      </c>
      <c r="H25" s="13" t="s">
        <v>22</v>
      </c>
      <c r="I25" s="13">
        <f t="shared" si="2"/>
        <v>5417402</v>
      </c>
      <c r="J25" s="9">
        <f t="shared" si="2"/>
        <v>1715000</v>
      </c>
      <c r="K25" s="13">
        <f t="shared" si="2"/>
        <v>3702402</v>
      </c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</row>
  </sheetData>
  <mergeCells count="16">
    <mergeCell ref="A1:L1"/>
    <mergeCell ref="A25:F25"/>
    <mergeCell ref="A3:A4"/>
    <mergeCell ref="A7:A9"/>
    <mergeCell ref="A11:A14"/>
    <mergeCell ref="A18:A19"/>
    <mergeCell ref="A20:A21"/>
    <mergeCell ref="B3:B4"/>
    <mergeCell ref="B7:B9"/>
    <mergeCell ref="B11:B14"/>
    <mergeCell ref="B18:B19"/>
    <mergeCell ref="B20:B21"/>
    <mergeCell ref="C3:C4"/>
    <mergeCell ref="C7:C9"/>
    <mergeCell ref="C11:C13"/>
    <mergeCell ref="C18:C19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lhp</dc:creator>
  <cp:lastModifiedBy>陈晨</cp:lastModifiedBy>
  <dcterms:created xsi:type="dcterms:W3CDTF">2022-05-27T07:59:00Z</dcterms:created>
  <dcterms:modified xsi:type="dcterms:W3CDTF">2023-06-15T06:43:52Z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9F55D461BA5D4C1BBA8675B758574444_13</vt:lpwstr>
  </property>
  <property fmtid="{D5CDD505-2E9C-101B-9397-08002B2CF9AE}" pid="3" name="KSOProductBuildVer">
    <vt:lpwstr>2052-10.8.0.5715</vt:lpwstr>
  </property>
  <property fmtid="{D5CDD505-2E9C-101B-9397-08002B2CF9AE}" pid="4" name="KSOReadingLayout">
    <vt:bool>true</vt:bool>
  </property>
</Properties>
</file>