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<sst xmlns="http://schemas.openxmlformats.org/spreadsheetml/2006/main" count="362" uniqueCount="255">
  <si>
    <t>表一</t>
  </si>
  <si>
    <t>财政拨款收支总表</t>
  </si>
  <si>
    <t>编制单位：重庆市沙坪坝区教育委员会（本级）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</si>
  <si>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</si>
  <si>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</si>
  <si>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</si>
  <si>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</si>
  <si>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</si>
  <si>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</si>
  <si>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</si>
  <si>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</si>
  <si>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</si>
  <si>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</si>
  <si>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</si>
  <si>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</si>
  <si>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</si>
  <si>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</si>
  <si>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</si>
  <si>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</si>
  <si>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</si>
  <si>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</si>
  <si>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</si>
  <si>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</si>
  <si>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</si>
  <si>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</si>
  <si>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</si>
  <si>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</si>
  <si>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</si>
  <si>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</si>
  <si>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</si>
  <si>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</si>
  <si>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</si>
  <si>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</si>
  <si>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</si>
  <si>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</si>
  <si>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</si>
  <si>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</si>
  <si>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</si>
  <si>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</si>
  <si>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教育管理事务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</si>
  <si>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</si>
  <si>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行政运行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</si>
  <si>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</si>
  <si>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普通教育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</si>
  <si>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</si>
  <si>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学前教育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</si>
  <si>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2050202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</si>
  <si>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小学教育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</si>
  <si>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2050203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</si>
  <si>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初中教育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</si>
  <si>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2050204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</si>
  <si>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高中教育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</si>
  <si>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</si>
  <si>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职业教育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</si>
  <si>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2050302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</si>
  <si>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中等职业教育</t>
    </r>
  </si>
  <si>
    <t>208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</si>
  <si>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</si>
  <si>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</si>
  <si>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</si>
  <si>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行政单位离退休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</si>
  <si>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</si>
  <si>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</si>
  <si>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</si>
  <si>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</si>
  <si>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20899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</si>
  <si>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其他社会保障和就业支出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</si>
  <si>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2089999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</si>
  <si>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其他社会保障和就业支出</t>
    </r>
  </si>
  <si>
    <t>210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</si>
  <si>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</si>
  <si>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</si>
  <si>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</si>
  <si>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行政单位医疗</t>
    </r>
  </si>
  <si>
    <t>221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</si>
  <si>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</si>
  <si>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</si>
  <si>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</si>
  <si>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</si>
  <si>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</si>
  <si>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</si>
  <si>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</si>
  <si>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</si>
  <si>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</si>
  <si>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</si>
  <si>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</si>
  <si>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</si>
  <si>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</si>
  <si>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</si>
  <si>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</si>
  <si>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</si>
  <si>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</si>
  <si>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</si>
  <si>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</si>
  <si>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</si>
  <si>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</si>
  <si>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</si>
  <si>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</si>
  <si>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</si>
  <si>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</si>
  <si>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</si>
  <si>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</si>
  <si>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</si>
  <si>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</si>
  <si>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</si>
  <si>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</si>
  <si>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</si>
  <si>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</si>
  <si>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</si>
  <si>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</si>
  <si>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</si>
  <si>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</si>
  <si>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</si>
  <si>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</si>
  <si>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</si>
  <si>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</si>
  <si>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</si>
  <si>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</si>
  <si>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</si>
  <si>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</si>
  <si>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</si>
  <si>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</si>
  <si>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</si>
  <si>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</si>
  <si>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</si>
  <si>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</si>
  <si>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</si>
  <si>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</si>
  <si>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</si>
  <si>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</si>
  <si>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</si>
  <si>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</si>
  <si>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</si>
  <si>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</si>
  <si>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</si>
  <si>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</si>
  <si>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</si>
  <si>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</si>
  <si>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</si>
  <si>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</si>
  <si>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</si>
  <si>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30301</t>
    </r>
  </si>
  <si>
    <r>
      <rPr>
        <sz val="10"/>
        <color rgb="FF000000"/>
        <rFont val="方正仿宋_GBK"/>
        <charset val="134"/>
      </rPr>
      <t> 离休费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</si>
  <si>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</si>
  <si>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</si>
  <si>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</si>
  <si>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</si>
  <si>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</si>
  <si>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</si>
  <si>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</si>
  <si>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</si>
  <si>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</si>
  <si>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</si>
  <si>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</si>
  <si>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</si>
  <si>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</si>
  <si>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</si>
  <si>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</si>
  <si>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</si>
  <si>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</si>
  <si>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</si>
  <si>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</si>
  <si>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</si>
  <si>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</si>
  <si>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</si>
  <si>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</si>
  <si>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</si>
  <si>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</si>
  <si>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</si>
  <si>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</si>
  <si>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</si>
  <si>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</si>
  <si>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</si>
  <si>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</si>
  <si>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</si>
  <si>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</si>
  <si>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</si>
  <si>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</si>
  <si>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</si>
  <si>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</si>
  <si>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</si>
  <si>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</si>
  <si>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20501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</si>
  <si>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教育管理事务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</si>
  <si>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2050101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</si>
  <si>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行政运行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</si>
  <si>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20805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</si>
  <si>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行政事业单位养老支出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</si>
  <si>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</si>
  <si>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行政单位离退休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</si>
  <si>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2080505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</si>
  <si>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机关事业单位基本养老保险缴费支出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</si>
  <si>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2080506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</si>
  <si>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机关事业单位职业年金缴费支出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</si>
  <si>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20899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</si>
  <si>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其他社会保障和就业支出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</si>
  <si>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2089999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</si>
  <si>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其他社会保障和就业支出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</si>
  <si>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21011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</si>
  <si>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行政事业单位医疗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</si>
  <si>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2101101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</si>
  <si>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行政单位医疗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</si>
  <si>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22102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</si>
  <si>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住房改革支出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</si>
  <si>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2210201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</si>
  <si>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住房公积金</t>
    </r>
  </si>
  <si>
    <t>表八</t>
  </si>
  <si>
    <t>部门支出总表</t>
  </si>
  <si>
    <t>基本支出</t>
  </si>
  <si>
    <t>项目支出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</si>
  <si>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</si>
  <si>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教育管理事务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</si>
  <si>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2050101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</si>
  <si>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行政运行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</si>
  <si>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</si>
  <si>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普通教育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</si>
  <si>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</si>
  <si>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学前教育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</si>
  <si>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2050202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</si>
  <si>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小学教育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</si>
  <si>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2050203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</si>
  <si>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初中教育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</si>
  <si>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2050204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</si>
  <si>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高中教育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</si>
  <si>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</si>
  <si>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职业教育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</si>
  <si>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2050302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</si>
  <si>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中等职业教育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</si>
  <si>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</si>
  <si>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</si>
  <si>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</si>
  <si>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行政单位离退休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</si>
  <si>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</si>
  <si>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</si>
  <si>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</si>
  <si>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</si>
  <si>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</si>
  <si>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其他社会保障和就业支出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</si>
  <si>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2089999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</si>
  <si>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其他社会保障和就业支出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</si>
  <si>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</si>
  <si>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</si>
  <si>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</si>
  <si>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行政单位医疗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</si>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</sst>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sz val="12"/>
      <name val="等线"/>
      <charset val="134"/>
      <scheme val="minor"/>
    </font>
    <font>
      <sz val="9"/>
      <name val="SimSun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4"/>
      <name val="宋体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Arial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sz val="19"/>
      <color rgb="FF000000"/>
      <name val="方正小标宋_GBK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2"/>
      <name val="方正楷体_GBK"/>
      <charset val="134"/>
    </font>
    <font>
      <b/>
      <sz val="12"/>
      <color rgb="FF000000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9" fillId="0" borderId="0" applyFont="0" applyFill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1" fillId="3" borderId="5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7" borderId="6" applyNumberFormat="0" applyFont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6" fillId="0" borderId="8" applyNumberFormat="0" applyFill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2" fillId="11" borderId="9" applyNumberFormat="0" applyAlignment="0" applyProtection="0">
      <alignment vertical="center"/>
    </xf>
    <xf numFmtId="0" fontId="63" fillId="11" borderId="5" applyNumberFormat="0" applyAlignment="0" applyProtection="0">
      <alignment vertical="center"/>
    </xf>
    <xf numFmtId="0" fontId="64" fillId="12" borderId="10" applyNumberFormat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right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9" fillId="0" borderId="1" xfId="0" applyNumberFormat="1" applyFont="1" applyBorder="1" applyAlignment="1" applyProtection="1">
      <alignment horizontal="right" vertical="center" wrapText="1"/>
    </xf>
    <xf numFmtId="0" fontId="20" fillId="0" borderId="1" xfId="0" applyFont="1" applyBorder="1" applyAlignment="1" applyProtection="1">
      <alignment horizontal="left" vertical="center"/>
    </xf>
    <xf numFmtId="0" fontId="20" fillId="0" borderId="1" xfId="0" applyFont="1" applyBorder="1" applyProtection="1">
      <alignment vertical="center"/>
    </xf>
    <xf numFmtId="4" fontId="21" fillId="0" borderId="1" xfId="0" applyNumberFormat="1" applyFont="1" applyBorder="1" applyAlignment="1" applyProtection="1">
      <alignment horizontal="righ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4" fontId="25" fillId="0" borderId="1" xfId="0" applyNumberFormat="1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left" vertical="center"/>
    </xf>
    <xf numFmtId="0" fontId="26" fillId="0" borderId="1" xfId="0" applyFont="1" applyBorder="1" applyProtection="1">
      <alignment vertical="center"/>
    </xf>
    <xf numFmtId="4" fontId="27" fillId="0" borderId="1" xfId="0" applyNumberFormat="1" applyFont="1" applyBorder="1" applyAlignment="1" applyProtection="1">
      <alignment horizontal="right" vertical="center"/>
    </xf>
    <xf numFmtId="0" fontId="28" fillId="0" borderId="1" xfId="0" applyFont="1" applyBorder="1" applyAlignment="1" applyProtection="1">
      <alignment horizontal="left" vertical="center" wrapText="1"/>
    </xf>
    <xf numFmtId="0" fontId="28" fillId="0" borderId="1" xfId="0" applyFont="1" applyBorder="1" applyAlignment="1" applyProtection="1">
      <alignment vertical="center" wrapText="1"/>
    </xf>
    <xf numFmtId="4" fontId="27" fillId="0" borderId="2" xfId="0" applyNumberFormat="1" applyFont="1" applyBorder="1" applyAlignment="1" applyProtection="1">
      <alignment horizontal="right" vertical="center"/>
    </xf>
    <xf numFmtId="0" fontId="28" fillId="0" borderId="3" xfId="0" applyFont="1" applyBorder="1" applyAlignment="1" applyProtection="1">
      <alignment vertical="center" wrapText="1"/>
    </xf>
    <xf numFmtId="0" fontId="29" fillId="0" borderId="1" xfId="0" applyFont="1" applyBorder="1" applyAlignment="1" applyProtection="1">
      <alignment horizontal="left" vertical="center" wrapText="1"/>
    </xf>
    <xf numFmtId="0" fontId="29" fillId="0" borderId="3" xfId="0" applyFont="1" applyBorder="1" applyAlignment="1" applyProtection="1">
      <alignment vertical="center" wrapText="1"/>
    </xf>
    <xf numFmtId="4" fontId="30" fillId="0" borderId="1" xfId="0" applyNumberFormat="1" applyFont="1" applyBorder="1" applyAlignment="1" applyProtection="1">
      <alignment horizontal="right" vertical="center" wrapText="1"/>
    </xf>
    <xf numFmtId="0" fontId="11" fillId="0" borderId="1" xfId="0" applyFont="1" applyBorder="1" applyProtection="1">
      <alignment vertical="center"/>
    </xf>
    <xf numFmtId="0" fontId="26" fillId="0" borderId="3" xfId="0" applyFont="1" applyBorder="1" applyProtection="1">
      <alignment vertical="center"/>
    </xf>
    <xf numFmtId="4" fontId="27" fillId="0" borderId="4" xfId="0" applyNumberFormat="1" applyFont="1" applyBorder="1" applyAlignment="1" applyProtection="1">
      <alignment horizontal="right" vertical="center"/>
    </xf>
    <xf numFmtId="0" fontId="1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33" fillId="0" borderId="1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</xf>
    <xf numFmtId="4" fontId="35" fillId="0" borderId="1" xfId="0" applyNumberFormat="1" applyFont="1" applyBorder="1" applyAlignment="1" applyProtection="1">
      <alignment horizontal="right" vertical="center"/>
    </xf>
    <xf numFmtId="0" fontId="2" fillId="0" borderId="0" xfId="0" applyFont="1">
      <alignment vertical="center"/>
    </xf>
    <xf numFmtId="0" fontId="36" fillId="0" borderId="1" xfId="0" applyFont="1" applyBorder="1" applyProtection="1">
      <alignment vertical="center"/>
    </xf>
    <xf numFmtId="0" fontId="3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vertical="center" wrapText="1"/>
    </xf>
    <xf numFmtId="0" fontId="39" fillId="0" borderId="0" xfId="0" applyFont="1" applyAlignment="1">
      <alignment horizontal="center" vertical="center" wrapText="1"/>
    </xf>
    <xf numFmtId="0" fontId="38" fillId="0" borderId="1" xfId="0" applyFont="1" applyBorder="1" applyAlignment="1" applyProtection="1">
      <alignment horizontal="center" vertical="center" wrapText="1"/>
    </xf>
    <xf numFmtId="4" fontId="40" fillId="0" borderId="1" xfId="0" applyNumberFormat="1" applyFont="1" applyBorder="1" applyAlignment="1" applyProtection="1">
      <alignment horizontal="right" vertical="center" wrapText="1"/>
    </xf>
    <xf numFmtId="4" fontId="41" fillId="0" borderId="1" xfId="0" applyNumberFormat="1" applyFont="1" applyBorder="1" applyAlignment="1" applyProtection="1">
      <alignment horizontal="right" vertical="center" wrapText="1"/>
    </xf>
    <xf numFmtId="0" fontId="3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43" fillId="0" borderId="1" xfId="0" applyFont="1" applyBorder="1" applyAlignment="1" applyProtection="1">
      <alignment horizontal="center" vertical="center" wrapText="1"/>
    </xf>
    <xf numFmtId="0" fontId="44" fillId="0" borderId="1" xfId="0" applyFont="1" applyBorder="1" applyAlignment="1" applyProtection="1">
      <alignment horizontal="center" vertical="center" wrapText="1"/>
    </xf>
    <xf numFmtId="4" fontId="45" fillId="0" borderId="1" xfId="0" applyNumberFormat="1" applyFont="1" applyBorder="1" applyAlignment="1" applyProtection="1">
      <alignment horizontal="right" vertical="center" wrapText="1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Protection="1">
      <alignment vertical="center"/>
    </xf>
    <xf numFmtId="0" fontId="29" fillId="0" borderId="1" xfId="0" applyFont="1" applyBorder="1" applyAlignment="1" applyProtection="1">
      <alignment vertical="center" wrapText="1"/>
    </xf>
    <xf numFmtId="0" fontId="47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1" xfId="0" applyFont="1" applyBorder="1" applyAlignment="1" applyProtection="1">
      <alignment horizontal="center" vertical="center" wrapText="1"/>
    </xf>
    <xf numFmtId="4" fontId="48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7"/>
  <sheetViews>
    <sheetView workbookViewId="0">
      <selection activeCell="D21" sqref="D21"/>
    </sheetView>
  </sheetViews>
  <sheetFormatPr defaultColWidth="10" defaultRowHeight="13.5" customHeight="1" outlineLevelCol="7"/>
  <cols>
    <col min="1" max="1" width="0.333333333333333" style="1" customWidth="1"/>
    <col min="2" max="2" width="23.5" style="1" customWidth="1"/>
    <col min="3" max="3" width="17.1666666666667" style="1" customWidth="1"/>
    <col min="4" max="4" width="25.8333333333333" style="1" customWidth="1"/>
    <col min="5" max="5" width="17.1666666666667" style="1" customWidth="1"/>
    <col min="6" max="6" width="16.3333333333333" style="1" customWidth="1"/>
    <col min="7" max="7" width="15.6666666666667" style="1" customWidth="1"/>
    <col min="8" max="8" width="16.3333333333333" style="1" customWidth="1"/>
    <col min="9" max="11" width="9.83333333333333" style="1" customWidth="1"/>
  </cols>
  <sheetData>
    <row r="1" ht="16.35" customHeight="1" spans="1:2">
      <c r="A1" s="2"/>
      <c r="B1" s="3" t="s">
        <v>0</v>
      </c>
    </row>
    <row r="2" ht="40.5" customHeight="1" spans="2:8">
      <c r="B2" s="46" t="s">
        <v>1</v>
      </c>
      <c r="C2" s="46"/>
      <c r="D2" s="46"/>
      <c r="E2" s="46"/>
      <c r="F2" s="46"/>
      <c r="G2" s="46"/>
      <c r="H2" s="46"/>
    </row>
    <row r="3" ht="27.6" customHeight="1" spans="2:8">
      <c r="B3" s="5" t="s">
        <v>2</v>
      </c>
      <c r="C3" s="5"/>
      <c r="D3" s="5"/>
      <c r="E3" s="74"/>
      <c r="F3" s="74"/>
      <c r="G3" s="74"/>
      <c r="H3" s="75" t="s">
        <v>3</v>
      </c>
    </row>
    <row r="4" ht="43.1" customHeight="1" spans="2:8">
      <c r="B4" s="76" t="s">
        <v>4</v>
      </c>
      <c r="C4" s="76"/>
      <c r="D4" s="76" t="s">
        <v>5</v>
      </c>
      <c r="E4" s="76"/>
      <c r="F4" s="76"/>
      <c r="G4" s="76"/>
      <c r="H4" s="76"/>
    </row>
    <row r="5" ht="43.1" customHeight="1" spans="2:8">
      <c r="B5" s="48" t="s">
        <v>6</v>
      </c>
      <c r="C5" s="48" t="s">
        <v>7</v>
      </c>
      <c r="D5" s="48" t="s">
        <v>6</v>
      </c>
      <c r="E5" s="48" t="s">
        <v>8</v>
      </c>
      <c r="F5" s="76" t="s">
        <v>9</v>
      </c>
      <c r="G5" s="76" t="s">
        <v>10</v>
      </c>
      <c r="H5" s="76" t="s">
        <v>11</v>
      </c>
    </row>
    <row r="6" ht="24.15" customHeight="1" spans="2:8">
      <c r="B6" s="49" t="s">
        <v>12</v>
      </c>
      <c r="C6" s="77">
        <v>70535.88</v>
      </c>
      <c r="D6" s="49" t="s">
        <v>13</v>
      </c>
      <c r="E6" s="77">
        <v>70535.88</v>
      </c>
      <c r="F6" s="77">
        <v>70535.88</v>
      </c>
      <c r="G6" s="77"/>
      <c r="H6" s="77"/>
    </row>
    <row r="7" ht="23.25" customHeight="1" spans="2:8">
      <c r="B7" s="52" t="s">
        <v>14</v>
      </c>
      <c r="C7" s="50">
        <f>647.43+69888.45</f>
        <v>70535.88</v>
      </c>
      <c r="D7" s="52" t="s">
        <v>15</v>
      </c>
      <c r="E7" s="50">
        <v>70316.68</v>
      </c>
      <c r="F7" s="50">
        <f>428.23+69888.45</f>
        <v>70316.68</v>
      </c>
      <c r="G7" s="50"/>
      <c r="H7" s="50"/>
    </row>
    <row r="8" ht="23.25" customHeight="1" spans="2:8">
      <c r="B8" s="52" t="s">
        <v>16</v>
      </c>
      <c r="C8" s="50"/>
      <c r="D8" s="52" t="s">
        <v>17</v>
      </c>
      <c r="E8" s="50">
        <v>146.65</v>
      </c>
      <c r="F8" s="50">
        <v>146.65</v>
      </c>
      <c r="G8" s="50"/>
      <c r="H8" s="50"/>
    </row>
    <row r="9" ht="23.25" customHeight="1" spans="2:8">
      <c r="B9" s="52" t="s">
        <v>18</v>
      </c>
      <c r="C9" s="50"/>
      <c r="D9" s="52" t="s">
        <v>19</v>
      </c>
      <c r="E9" s="50">
        <v>27.15</v>
      </c>
      <c r="F9" s="50">
        <v>27.15</v>
      </c>
      <c r="G9" s="50"/>
      <c r="H9" s="50"/>
    </row>
    <row r="10" ht="23.25" customHeight="1" spans="2:8">
      <c r="B10" s="52"/>
      <c r="C10" s="50"/>
      <c r="D10" s="52" t="s">
        <v>20</v>
      </c>
      <c r="E10" s="50">
        <v>45.4</v>
      </c>
      <c r="F10" s="50">
        <v>45.4</v>
      </c>
      <c r="G10" s="50"/>
      <c r="H10" s="50"/>
    </row>
    <row r="11" ht="16.35" customHeight="1" spans="2:8">
      <c r="B11" s="78"/>
      <c r="C11" s="79"/>
      <c r="D11" s="78"/>
      <c r="E11" s="79"/>
      <c r="F11" s="79"/>
      <c r="G11" s="79"/>
      <c r="H11" s="79"/>
    </row>
    <row r="12" ht="22.4" customHeight="1" spans="2:8">
      <c r="B12" s="80" t="s">
        <v>21</v>
      </c>
      <c r="C12" s="79"/>
      <c r="D12" s="80" t="s">
        <v>22</v>
      </c>
      <c r="E12" s="79"/>
      <c r="F12" s="79"/>
      <c r="G12" s="79"/>
      <c r="H12" s="79"/>
    </row>
    <row r="13" ht="21.55" customHeight="1" spans="2:8">
      <c r="B13" s="81" t="s">
        <v>23</v>
      </c>
      <c r="C13" s="79"/>
      <c r="D13" s="78"/>
      <c r="E13" s="79"/>
      <c r="F13" s="79"/>
      <c r="G13" s="79"/>
      <c r="H13" s="79"/>
    </row>
    <row r="14" ht="20.7" customHeight="1" spans="2:8">
      <c r="B14" s="81" t="s">
        <v>24</v>
      </c>
      <c r="C14" s="79"/>
      <c r="D14" s="78"/>
      <c r="E14" s="79"/>
      <c r="F14" s="79"/>
      <c r="G14" s="79"/>
      <c r="H14" s="79"/>
    </row>
    <row r="15" ht="20.7" customHeight="1" spans="2:8">
      <c r="B15" s="81" t="s">
        <v>25</v>
      </c>
      <c r="C15" s="79"/>
      <c r="D15" s="78"/>
      <c r="E15" s="79"/>
      <c r="F15" s="79"/>
      <c r="G15" s="79"/>
      <c r="H15" s="79"/>
    </row>
    <row r="16" ht="16.35" customHeight="1" spans="2:8">
      <c r="B16" s="78"/>
      <c r="C16" s="79"/>
      <c r="D16" s="78"/>
      <c r="E16" s="79"/>
      <c r="F16" s="79"/>
      <c r="G16" s="79"/>
      <c r="H16" s="79"/>
    </row>
    <row r="17" ht="24.15" customHeight="1" spans="2:8">
      <c r="B17" s="49" t="s">
        <v>26</v>
      </c>
      <c r="C17" s="77">
        <v>70535.88</v>
      </c>
      <c r="D17" s="49" t="s">
        <v>27</v>
      </c>
      <c r="E17" s="77">
        <v>70535.88</v>
      </c>
      <c r="F17" s="77">
        <v>70535.88</v>
      </c>
      <c r="G17" s="77"/>
      <c r="H17" s="77"/>
    </row>
  </sheetData>
  <mergeCells count="4">
    <mergeCell ref="B2:H2"/>
    <mergeCell ref="B3:D3"/>
    <mergeCell ref="B4:C4"/>
    <mergeCell ref="D4:H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2"/>
  <sheetViews>
    <sheetView workbookViewId="0">
      <selection activeCell="A1" sqref="$A1:$XFD1048576"/>
    </sheetView>
  </sheetViews>
  <sheetFormatPr defaultColWidth="10" defaultRowHeight="13.5" customHeight="1" outlineLevelCol="5"/>
  <cols>
    <col min="1" max="1" width="0.166666666666667" style="12" customWidth="1"/>
    <col min="2" max="2" width="9.66666666666667" style="12" customWidth="1"/>
    <col min="3" max="3" width="43.3333333333333" style="12" customWidth="1"/>
    <col min="4" max="4" width="12.6666666666667" style="12" customWidth="1"/>
    <col min="5" max="5" width="13.1666666666667" style="12" customWidth="1"/>
    <col min="6" max="6" width="13.5" style="12" customWidth="1"/>
    <col min="7" max="16384" width="10" style="13"/>
  </cols>
  <sheetData>
    <row r="1" ht="16.35" customHeight="1" spans="1:6">
      <c r="A1" s="14"/>
      <c r="B1" s="15" t="s">
        <v>28</v>
      </c>
      <c r="C1" s="14"/>
      <c r="D1" s="14"/>
      <c r="E1" s="14"/>
      <c r="F1" s="14"/>
    </row>
    <row r="2" ht="16.35" customHeight="1" spans="2:6">
      <c r="B2" s="66" t="s">
        <v>29</v>
      </c>
      <c r="C2" s="66"/>
      <c r="D2" s="66"/>
      <c r="E2" s="66"/>
      <c r="F2" s="66"/>
    </row>
    <row r="3" ht="16.35" customHeight="1" spans="2:6">
      <c r="B3" s="66"/>
      <c r="C3" s="66"/>
      <c r="D3" s="66"/>
      <c r="E3" s="66"/>
      <c r="F3" s="66"/>
    </row>
    <row r="4" ht="16.35" customHeight="1" spans="2:6">
      <c r="B4" s="14"/>
      <c r="C4" s="14"/>
      <c r="D4" s="14"/>
      <c r="E4" s="14"/>
      <c r="F4" s="14"/>
    </row>
    <row r="5" ht="25" customHeight="1" spans="2:6">
      <c r="B5" s="18" t="s">
        <v>2</v>
      </c>
      <c r="C5" s="18"/>
      <c r="D5" s="14"/>
      <c r="E5" s="14"/>
      <c r="F5" s="45" t="s">
        <v>3</v>
      </c>
    </row>
    <row r="6" ht="34.5" customHeight="1" spans="2:6">
      <c r="B6" s="67" t="s">
        <v>30</v>
      </c>
      <c r="C6" s="67"/>
      <c r="D6" s="67" t="s">
        <v>31</v>
      </c>
      <c r="E6" s="67"/>
      <c r="F6" s="67"/>
    </row>
    <row r="7" ht="29.3" customHeight="1" spans="2:6">
      <c r="B7" s="67" t="s">
        <v>32</v>
      </c>
      <c r="C7" s="67" t="s">
        <v>33</v>
      </c>
      <c r="D7" s="67" t="s">
        <v>34</v>
      </c>
      <c r="E7" s="67" t="s">
        <v>35</v>
      </c>
      <c r="F7" s="67" t="s">
        <v>36</v>
      </c>
    </row>
    <row r="8" ht="22.4" customHeight="1" spans="2:6">
      <c r="B8" s="68" t="s">
        <v>8</v>
      </c>
      <c r="C8" s="68"/>
      <c r="D8" s="69">
        <f>647.43+F8</f>
        <v>70535.88</v>
      </c>
      <c r="E8" s="69">
        <v>647.43</v>
      </c>
      <c r="F8" s="69">
        <v>69888.45</v>
      </c>
    </row>
    <row r="9" ht="19.8" customHeight="1" spans="2:6">
      <c r="B9" s="70" t="s">
        <v>37</v>
      </c>
      <c r="C9" s="71" t="s">
        <v>15</v>
      </c>
      <c r="D9" s="41">
        <f>E9+F9</f>
        <v>70316.68</v>
      </c>
      <c r="E9" s="41">
        <v>428.23</v>
      </c>
      <c r="F9" s="41">
        <f>F12+F17</f>
        <v>69888.45</v>
      </c>
    </row>
    <row r="10" ht="17.25" customHeight="1" spans="2:6">
      <c r="B10" s="39" t="s">
        <v>38</v>
      </c>
      <c r="C10" s="72" t="s">
        <v>39</v>
      </c>
      <c r="D10" s="41">
        <v>428.23</v>
      </c>
      <c r="E10" s="41">
        <v>428.23</v>
      </c>
      <c r="F10" s="41"/>
    </row>
    <row r="11" ht="18.95" customHeight="1" spans="2:6">
      <c r="B11" s="39" t="s">
        <v>40</v>
      </c>
      <c r="C11" s="72" t="s">
        <v>41</v>
      </c>
      <c r="D11" s="41">
        <v>428.23</v>
      </c>
      <c r="E11" s="41">
        <v>428.23</v>
      </c>
      <c r="F11" s="41"/>
    </row>
    <row r="12" s="12" customFormat="1" ht="17.25" customHeight="1" spans="2:6">
      <c r="B12" s="39" t="s">
        <v>42</v>
      </c>
      <c r="C12" s="72" t="s">
        <v>43</v>
      </c>
      <c r="D12" s="41">
        <v>61878.4</v>
      </c>
      <c r="E12" s="41"/>
      <c r="F12" s="41">
        <v>61878.4</v>
      </c>
    </row>
    <row r="13" s="12" customFormat="1" ht="18.95" customHeight="1" spans="2:6">
      <c r="B13" s="39" t="s">
        <v>44</v>
      </c>
      <c r="C13" s="72" t="s">
        <v>45</v>
      </c>
      <c r="D13" s="41">
        <v>12162.11</v>
      </c>
      <c r="E13" s="41"/>
      <c r="F13" s="41">
        <v>12162.11</v>
      </c>
    </row>
    <row r="14" s="12" customFormat="1" ht="18.95" customHeight="1" spans="2:6">
      <c r="B14" s="39" t="s">
        <v>46</v>
      </c>
      <c r="C14" s="72" t="s">
        <v>47</v>
      </c>
      <c r="D14" s="41">
        <v>26329.29</v>
      </c>
      <c r="E14" s="41"/>
      <c r="F14" s="41">
        <v>26329.29</v>
      </c>
    </row>
    <row r="15" s="12" customFormat="1" ht="18.95" customHeight="1" spans="2:6">
      <c r="B15" s="39" t="s">
        <v>48</v>
      </c>
      <c r="C15" s="72" t="s">
        <v>49</v>
      </c>
      <c r="D15" s="41">
        <v>13132.38</v>
      </c>
      <c r="E15" s="41"/>
      <c r="F15" s="41">
        <v>13132.38</v>
      </c>
    </row>
    <row r="16" s="12" customFormat="1" ht="18.95" customHeight="1" spans="2:6">
      <c r="B16" s="39" t="s">
        <v>50</v>
      </c>
      <c r="C16" s="72" t="s">
        <v>51</v>
      </c>
      <c r="D16" s="41">
        <v>10254.62</v>
      </c>
      <c r="E16" s="41"/>
      <c r="F16" s="41">
        <v>10254.62</v>
      </c>
    </row>
    <row r="17" s="12" customFormat="1" ht="17.25" customHeight="1" spans="2:6">
      <c r="B17" s="39" t="s">
        <v>52</v>
      </c>
      <c r="C17" s="72" t="s">
        <v>53</v>
      </c>
      <c r="D17" s="41">
        <v>8010.05</v>
      </c>
      <c r="E17" s="41"/>
      <c r="F17" s="41">
        <v>8010.05</v>
      </c>
    </row>
    <row r="18" s="12" customFormat="1" ht="18.95" customHeight="1" spans="2:6">
      <c r="B18" s="39" t="s">
        <v>54</v>
      </c>
      <c r="C18" s="72" t="s">
        <v>55</v>
      </c>
      <c r="D18" s="41">
        <v>8010.05</v>
      </c>
      <c r="E18" s="41"/>
      <c r="F18" s="41">
        <v>8010.05</v>
      </c>
    </row>
    <row r="19" ht="19.8" customHeight="1" spans="2:6">
      <c r="B19" s="70" t="s">
        <v>56</v>
      </c>
      <c r="C19" s="71" t="s">
        <v>17</v>
      </c>
      <c r="D19" s="41">
        <v>146.65</v>
      </c>
      <c r="E19" s="41">
        <v>146.65</v>
      </c>
      <c r="F19" s="41"/>
    </row>
    <row r="20" ht="17.25" customHeight="1" spans="2:6">
      <c r="B20" s="39" t="s">
        <v>57</v>
      </c>
      <c r="C20" s="72" t="s">
        <v>58</v>
      </c>
      <c r="D20" s="41">
        <v>144.06</v>
      </c>
      <c r="E20" s="41">
        <v>144.06</v>
      </c>
      <c r="F20" s="41"/>
    </row>
    <row r="21" ht="18.95" customHeight="1" spans="2:6">
      <c r="B21" s="39" t="s">
        <v>59</v>
      </c>
      <c r="C21" s="72" t="s">
        <v>60</v>
      </c>
      <c r="D21" s="41">
        <v>30.68</v>
      </c>
      <c r="E21" s="41">
        <v>30.68</v>
      </c>
      <c r="F21" s="41"/>
    </row>
    <row r="22" ht="18.95" customHeight="1" spans="2:6">
      <c r="B22" s="39" t="s">
        <v>61</v>
      </c>
      <c r="C22" s="72" t="s">
        <v>62</v>
      </c>
      <c r="D22" s="41">
        <v>85.23</v>
      </c>
      <c r="E22" s="41">
        <v>85.23</v>
      </c>
      <c r="F22" s="41"/>
    </row>
    <row r="23" ht="18.95" customHeight="1" spans="2:6">
      <c r="B23" s="39" t="s">
        <v>63</v>
      </c>
      <c r="C23" s="72" t="s">
        <v>64</v>
      </c>
      <c r="D23" s="41">
        <v>28.15</v>
      </c>
      <c r="E23" s="41">
        <v>28.15</v>
      </c>
      <c r="F23" s="41"/>
    </row>
    <row r="24" ht="17.25" customHeight="1" spans="2:6">
      <c r="B24" s="39" t="s">
        <v>65</v>
      </c>
      <c r="C24" s="72" t="s">
        <v>66</v>
      </c>
      <c r="D24" s="41">
        <v>2.58</v>
      </c>
      <c r="E24" s="41">
        <v>2.58</v>
      </c>
      <c r="F24" s="41"/>
    </row>
    <row r="25" ht="18.95" customHeight="1" spans="2:6">
      <c r="B25" s="39" t="s">
        <v>67</v>
      </c>
      <c r="C25" s="72" t="s">
        <v>68</v>
      </c>
      <c r="D25" s="41">
        <v>2.58</v>
      </c>
      <c r="E25" s="41">
        <v>2.58</v>
      </c>
      <c r="F25" s="41"/>
    </row>
    <row r="26" ht="19.8" customHeight="1" spans="2:6">
      <c r="B26" s="70" t="s">
        <v>69</v>
      </c>
      <c r="C26" s="71" t="s">
        <v>19</v>
      </c>
      <c r="D26" s="41">
        <v>27.15</v>
      </c>
      <c r="E26" s="41">
        <v>27.15</v>
      </c>
      <c r="F26" s="41"/>
    </row>
    <row r="27" ht="17.25" customHeight="1" spans="2:6">
      <c r="B27" s="39" t="s">
        <v>70</v>
      </c>
      <c r="C27" s="72" t="s">
        <v>71</v>
      </c>
      <c r="D27" s="41">
        <v>27.15</v>
      </c>
      <c r="E27" s="41">
        <v>27.15</v>
      </c>
      <c r="F27" s="41"/>
    </row>
    <row r="28" ht="18.95" customHeight="1" spans="2:6">
      <c r="B28" s="39" t="s">
        <v>72</v>
      </c>
      <c r="C28" s="72" t="s">
        <v>73</v>
      </c>
      <c r="D28" s="41">
        <v>27.15</v>
      </c>
      <c r="E28" s="41">
        <v>27.15</v>
      </c>
      <c r="F28" s="41"/>
    </row>
    <row r="29" ht="19.8" customHeight="1" spans="2:6">
      <c r="B29" s="70" t="s">
        <v>74</v>
      </c>
      <c r="C29" s="71" t="s">
        <v>20</v>
      </c>
      <c r="D29" s="41">
        <v>45.4</v>
      </c>
      <c r="E29" s="41">
        <v>45.4</v>
      </c>
      <c r="F29" s="41"/>
    </row>
    <row r="30" ht="17.25" customHeight="1" spans="2:6">
      <c r="B30" s="39" t="s">
        <v>75</v>
      </c>
      <c r="C30" s="72" t="s">
        <v>76</v>
      </c>
      <c r="D30" s="41">
        <v>45.4</v>
      </c>
      <c r="E30" s="41">
        <v>45.4</v>
      </c>
      <c r="F30" s="41"/>
    </row>
    <row r="31" ht="18.95" customHeight="1" spans="2:6">
      <c r="B31" s="39" t="s">
        <v>77</v>
      </c>
      <c r="C31" s="72" t="s">
        <v>78</v>
      </c>
      <c r="D31" s="41">
        <v>45.4</v>
      </c>
      <c r="E31" s="41">
        <v>45.4</v>
      </c>
      <c r="F31" s="41"/>
    </row>
    <row r="32" ht="23.25" customHeight="1" spans="2:6">
      <c r="B32" s="73" t="s">
        <v>79</v>
      </c>
      <c r="C32" s="73"/>
      <c r="D32" s="73"/>
      <c r="E32" s="73"/>
      <c r="F32" s="73"/>
    </row>
  </sheetData>
  <mergeCells count="6">
    <mergeCell ref="B5:C5"/>
    <mergeCell ref="B6:C6"/>
    <mergeCell ref="D6:F6"/>
    <mergeCell ref="B8:C8"/>
    <mergeCell ref="B32:F32"/>
    <mergeCell ref="B2:F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8"/>
  <sheetViews>
    <sheetView workbookViewId="0">
      <selection activeCell="A1" sqref="A1"/>
    </sheetView>
  </sheetViews>
  <sheetFormatPr defaultColWidth="10" defaultRowHeight="13.5" customHeight="1" outlineLevelCol="5"/>
  <cols>
    <col min="1" max="1" width="0.333333333333333" style="1" customWidth="1"/>
    <col min="2" max="2" width="12.3333333333333" style="1" customWidth="1"/>
    <col min="3" max="3" width="42.1666666666667" style="1" customWidth="1"/>
    <col min="4" max="4" width="17.1666666666667" style="1" customWidth="1"/>
    <col min="5" max="5" width="16.5" style="1" customWidth="1"/>
    <col min="6" max="6" width="17.5" style="1" customWidth="1"/>
  </cols>
  <sheetData>
    <row r="1" ht="18.1" customHeight="1" spans="1:6">
      <c r="A1" s="2"/>
      <c r="B1" s="65" t="s">
        <v>80</v>
      </c>
      <c r="C1" s="51"/>
      <c r="D1" s="51"/>
      <c r="E1" s="51"/>
      <c r="F1" s="51"/>
    </row>
    <row r="2" ht="16.35" customHeight="1" spans="2:6">
      <c r="B2" s="54" t="s">
        <v>81</v>
      </c>
      <c r="C2" s="54"/>
      <c r="D2" s="54"/>
      <c r="E2" s="54"/>
      <c r="F2" s="54"/>
    </row>
    <row r="3" ht="16.35" customHeight="1" spans="2:6">
      <c r="B3" s="54"/>
      <c r="C3" s="54"/>
      <c r="D3" s="54"/>
      <c r="E3" s="54"/>
      <c r="F3" s="54"/>
    </row>
    <row r="4" ht="16.35" customHeight="1" spans="2:6">
      <c r="B4" s="51"/>
      <c r="C4" s="51"/>
      <c r="D4" s="51"/>
      <c r="E4" s="51"/>
      <c r="F4" s="51"/>
    </row>
    <row r="5" ht="25" customHeight="1" spans="2:6">
      <c r="B5" s="5" t="s">
        <v>2</v>
      </c>
      <c r="C5" s="5"/>
      <c r="D5" s="51"/>
      <c r="E5" s="51"/>
      <c r="F5" s="11" t="s">
        <v>3</v>
      </c>
    </row>
    <row r="6" ht="36.2" customHeight="1" spans="2:6">
      <c r="B6" s="55" t="s">
        <v>82</v>
      </c>
      <c r="C6" s="55"/>
      <c r="D6" s="55" t="s">
        <v>83</v>
      </c>
      <c r="E6" s="55"/>
      <c r="F6" s="55"/>
    </row>
    <row r="7" ht="27.6" customHeight="1" spans="2:6">
      <c r="B7" s="55" t="s">
        <v>84</v>
      </c>
      <c r="C7" s="55" t="s">
        <v>33</v>
      </c>
      <c r="D7" s="55" t="s">
        <v>34</v>
      </c>
      <c r="E7" s="55" t="s">
        <v>85</v>
      </c>
      <c r="F7" s="55" t="s">
        <v>86</v>
      </c>
    </row>
    <row r="8" ht="19.8" customHeight="1" spans="2:6">
      <c r="B8" s="56" t="s">
        <v>8</v>
      </c>
      <c r="C8" s="56"/>
      <c r="D8" s="8">
        <v>647.43</v>
      </c>
      <c r="E8" s="8">
        <v>585.61</v>
      </c>
      <c r="F8" s="8">
        <v>61.82</v>
      </c>
    </row>
    <row r="9" ht="19.8" customHeight="1" spans="2:6">
      <c r="B9" s="57" t="s">
        <v>87</v>
      </c>
      <c r="C9" s="58" t="s">
        <v>88</v>
      </c>
      <c r="D9" s="10">
        <v>500.98</v>
      </c>
      <c r="E9" s="10">
        <v>500.98</v>
      </c>
      <c r="F9" s="10"/>
    </row>
    <row r="10" ht="18.95" customHeight="1" spans="2:6">
      <c r="B10" s="59" t="s">
        <v>89</v>
      </c>
      <c r="C10" s="60" t="s">
        <v>90</v>
      </c>
      <c r="D10" s="10">
        <v>88.34</v>
      </c>
      <c r="E10" s="10">
        <v>88.34</v>
      </c>
      <c r="F10" s="10"/>
    </row>
    <row r="11" ht="18.95" customHeight="1" spans="2:6">
      <c r="B11" s="59" t="s">
        <v>91</v>
      </c>
      <c r="C11" s="60" t="s">
        <v>92</v>
      </c>
      <c r="D11" s="10">
        <v>92.7</v>
      </c>
      <c r="E11" s="10">
        <v>92.7</v>
      </c>
      <c r="F11" s="10"/>
    </row>
    <row r="12" ht="18.95" customHeight="1" spans="2:6">
      <c r="B12" s="59" t="s">
        <v>93</v>
      </c>
      <c r="C12" s="60" t="s">
        <v>94</v>
      </c>
      <c r="D12" s="10">
        <v>131.43</v>
      </c>
      <c r="E12" s="10">
        <v>131.43</v>
      </c>
      <c r="F12" s="10"/>
    </row>
    <row r="13" ht="18.95" customHeight="1" spans="2:6">
      <c r="B13" s="59" t="s">
        <v>95</v>
      </c>
      <c r="C13" s="60" t="s">
        <v>96</v>
      </c>
      <c r="D13" s="10">
        <v>85.23</v>
      </c>
      <c r="E13" s="10">
        <v>85.23</v>
      </c>
      <c r="F13" s="10"/>
    </row>
    <row r="14" ht="18.95" customHeight="1" spans="2:6">
      <c r="B14" s="59" t="s">
        <v>97</v>
      </c>
      <c r="C14" s="60" t="s">
        <v>98</v>
      </c>
      <c r="D14" s="10">
        <v>28.15</v>
      </c>
      <c r="E14" s="10">
        <v>28.15</v>
      </c>
      <c r="F14" s="10"/>
    </row>
    <row r="15" ht="18.95" customHeight="1" spans="2:6">
      <c r="B15" s="59" t="s">
        <v>99</v>
      </c>
      <c r="C15" s="60" t="s">
        <v>100</v>
      </c>
      <c r="D15" s="10">
        <v>23.46</v>
      </c>
      <c r="E15" s="10">
        <v>23.46</v>
      </c>
      <c r="F15" s="10"/>
    </row>
    <row r="16" ht="18.95" customHeight="1" spans="2:6">
      <c r="B16" s="59" t="s">
        <v>101</v>
      </c>
      <c r="C16" s="60" t="s">
        <v>102</v>
      </c>
      <c r="D16" s="10">
        <v>2.58</v>
      </c>
      <c r="E16" s="10">
        <v>2.58</v>
      </c>
      <c r="F16" s="10"/>
    </row>
    <row r="17" ht="18.95" customHeight="1" spans="2:6">
      <c r="B17" s="59" t="s">
        <v>103</v>
      </c>
      <c r="C17" s="60" t="s">
        <v>104</v>
      </c>
      <c r="D17" s="10">
        <v>45.4</v>
      </c>
      <c r="E17" s="10">
        <v>45.4</v>
      </c>
      <c r="F17" s="10"/>
    </row>
    <row r="18" ht="18.95" customHeight="1" spans="2:6">
      <c r="B18" s="59" t="s">
        <v>105</v>
      </c>
      <c r="C18" s="60" t="s">
        <v>106</v>
      </c>
      <c r="D18" s="10">
        <v>3.69</v>
      </c>
      <c r="E18" s="10">
        <v>3.69</v>
      </c>
      <c r="F18" s="10"/>
    </row>
    <row r="19" ht="19.8" customHeight="1" spans="2:6">
      <c r="B19" s="57" t="s">
        <v>107</v>
      </c>
      <c r="C19" s="58" t="s">
        <v>108</v>
      </c>
      <c r="D19" s="10">
        <v>103.26</v>
      </c>
      <c r="E19" s="10">
        <v>41.44</v>
      </c>
      <c r="F19" s="10">
        <v>61.82</v>
      </c>
    </row>
    <row r="20" ht="18.95" customHeight="1" spans="2:6">
      <c r="B20" s="59" t="s">
        <v>109</v>
      </c>
      <c r="C20" s="60" t="s">
        <v>110</v>
      </c>
      <c r="D20" s="10">
        <v>4.21</v>
      </c>
      <c r="E20" s="10"/>
      <c r="F20" s="10">
        <v>4.21</v>
      </c>
    </row>
    <row r="21" ht="18.95" customHeight="1" spans="2:6">
      <c r="B21" s="59" t="s">
        <v>111</v>
      </c>
      <c r="C21" s="60" t="s">
        <v>112</v>
      </c>
      <c r="D21" s="10">
        <v>1.68</v>
      </c>
      <c r="E21" s="10"/>
      <c r="F21" s="10">
        <v>1.68</v>
      </c>
    </row>
    <row r="22" ht="18.95" customHeight="1" spans="2:6">
      <c r="B22" s="59" t="s">
        <v>113</v>
      </c>
      <c r="C22" s="60" t="s">
        <v>114</v>
      </c>
      <c r="D22" s="10">
        <v>8.28</v>
      </c>
      <c r="E22" s="10"/>
      <c r="F22" s="10">
        <v>8.28</v>
      </c>
    </row>
    <row r="23" ht="18.95" customHeight="1" spans="2:6">
      <c r="B23" s="59" t="s">
        <v>115</v>
      </c>
      <c r="C23" s="60" t="s">
        <v>116</v>
      </c>
      <c r="D23" s="10">
        <v>14.8</v>
      </c>
      <c r="E23" s="10">
        <v>8.74</v>
      </c>
      <c r="F23" s="10">
        <v>6.06</v>
      </c>
    </row>
    <row r="24" ht="18.95" customHeight="1" spans="2:6">
      <c r="B24" s="59" t="s">
        <v>117</v>
      </c>
      <c r="C24" s="60" t="s">
        <v>118</v>
      </c>
      <c r="D24" s="10">
        <v>5.48</v>
      </c>
      <c r="E24" s="10"/>
      <c r="F24" s="10">
        <v>5.48</v>
      </c>
    </row>
    <row r="25" ht="18.95" customHeight="1" spans="2:6">
      <c r="B25" s="59" t="s">
        <v>119</v>
      </c>
      <c r="C25" s="60" t="s">
        <v>120</v>
      </c>
      <c r="D25" s="10">
        <v>0.75</v>
      </c>
      <c r="E25" s="10"/>
      <c r="F25" s="10">
        <v>0.75</v>
      </c>
    </row>
    <row r="26" ht="18.95" customHeight="1" spans="2:6">
      <c r="B26" s="59" t="s">
        <v>121</v>
      </c>
      <c r="C26" s="60" t="s">
        <v>122</v>
      </c>
      <c r="D26" s="10">
        <v>2.97</v>
      </c>
      <c r="E26" s="10"/>
      <c r="F26" s="10">
        <v>2.97</v>
      </c>
    </row>
    <row r="27" ht="18.95" customHeight="1" spans="2:6">
      <c r="B27" s="59" t="s">
        <v>123</v>
      </c>
      <c r="C27" s="60" t="s">
        <v>124</v>
      </c>
      <c r="D27" s="10">
        <v>0.98</v>
      </c>
      <c r="E27" s="10"/>
      <c r="F27" s="10">
        <v>0.98</v>
      </c>
    </row>
    <row r="28" ht="18.95" customHeight="1" spans="2:6">
      <c r="B28" s="59" t="s">
        <v>125</v>
      </c>
      <c r="C28" s="60" t="s">
        <v>126</v>
      </c>
      <c r="D28" s="10">
        <v>1</v>
      </c>
      <c r="E28" s="10"/>
      <c r="F28" s="10">
        <v>1</v>
      </c>
    </row>
    <row r="29" ht="18.95" customHeight="1" spans="2:6">
      <c r="B29" s="59" t="s">
        <v>127</v>
      </c>
      <c r="C29" s="60" t="s">
        <v>128</v>
      </c>
      <c r="D29" s="10">
        <v>2.06</v>
      </c>
      <c r="E29" s="10"/>
      <c r="F29" s="10">
        <v>2.06</v>
      </c>
    </row>
    <row r="30" ht="18.95" customHeight="1" spans="2:6">
      <c r="B30" s="59" t="s">
        <v>129</v>
      </c>
      <c r="C30" s="60" t="s">
        <v>130</v>
      </c>
      <c r="D30" s="10">
        <v>2.62</v>
      </c>
      <c r="E30" s="10"/>
      <c r="F30" s="10">
        <v>2.62</v>
      </c>
    </row>
    <row r="31" ht="18.95" customHeight="1" spans="2:6">
      <c r="B31" s="59" t="s">
        <v>131</v>
      </c>
      <c r="C31" s="60" t="s">
        <v>132</v>
      </c>
      <c r="D31" s="10">
        <v>3.93</v>
      </c>
      <c r="E31" s="10"/>
      <c r="F31" s="10">
        <v>3.93</v>
      </c>
    </row>
    <row r="32" ht="18.95" customHeight="1" spans="2:6">
      <c r="B32" s="59" t="s">
        <v>133</v>
      </c>
      <c r="C32" s="60" t="s">
        <v>134</v>
      </c>
      <c r="D32" s="10">
        <v>3.6</v>
      </c>
      <c r="E32" s="10"/>
      <c r="F32" s="10">
        <v>3.6</v>
      </c>
    </row>
    <row r="33" ht="18.95" customHeight="1" spans="2:6">
      <c r="B33" s="59" t="s">
        <v>135</v>
      </c>
      <c r="C33" s="60" t="s">
        <v>136</v>
      </c>
      <c r="D33" s="10">
        <v>30.33</v>
      </c>
      <c r="E33" s="10">
        <v>25.33</v>
      </c>
      <c r="F33" s="10">
        <v>5</v>
      </c>
    </row>
    <row r="34" ht="18.95" customHeight="1" spans="2:6">
      <c r="B34" s="59" t="s">
        <v>137</v>
      </c>
      <c r="C34" s="60" t="s">
        <v>138</v>
      </c>
      <c r="D34" s="10">
        <v>20.57</v>
      </c>
      <c r="E34" s="10">
        <v>7.37</v>
      </c>
      <c r="F34" s="10">
        <v>13.2</v>
      </c>
    </row>
    <row r="35" ht="19.8" customHeight="1" spans="2:6">
      <c r="B35" s="57" t="s">
        <v>139</v>
      </c>
      <c r="C35" s="58" t="s">
        <v>140</v>
      </c>
      <c r="D35" s="10">
        <v>43.19</v>
      </c>
      <c r="E35" s="10">
        <v>43.19</v>
      </c>
      <c r="F35" s="10"/>
    </row>
    <row r="36" ht="18.95" customHeight="1" spans="2:6">
      <c r="B36" s="59" t="s">
        <v>141</v>
      </c>
      <c r="C36" s="60" t="s">
        <v>142</v>
      </c>
      <c r="D36" s="10">
        <v>10.89</v>
      </c>
      <c r="E36" s="10">
        <v>10.89</v>
      </c>
      <c r="F36" s="10"/>
    </row>
    <row r="37" ht="18.95" customHeight="1" spans="2:6">
      <c r="B37" s="59" t="s">
        <v>143</v>
      </c>
      <c r="C37" s="60" t="s">
        <v>144</v>
      </c>
      <c r="D37" s="10">
        <v>19.88</v>
      </c>
      <c r="E37" s="10">
        <v>19.88</v>
      </c>
      <c r="F37" s="10"/>
    </row>
    <row r="38" ht="18.95" customHeight="1" spans="2:6">
      <c r="B38" s="59" t="s">
        <v>145</v>
      </c>
      <c r="C38" s="60" t="s">
        <v>146</v>
      </c>
      <c r="D38" s="10">
        <v>12.42</v>
      </c>
      <c r="E38" s="10">
        <v>12.42</v>
      </c>
      <c r="F38" s="10"/>
    </row>
  </sheetData>
  <mergeCells count="5">
    <mergeCell ref="B5:C5"/>
    <mergeCell ref="B6:C6"/>
    <mergeCell ref="D6:F6"/>
    <mergeCell ref="B8:C8"/>
    <mergeCell ref="B2:F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9"/>
  <sheetViews>
    <sheetView workbookViewId="0">
      <selection activeCell="A1" sqref="A1"/>
    </sheetView>
  </sheetViews>
  <sheetFormatPr defaultColWidth="10" defaultRowHeight="13.5" customHeight="1"/>
  <cols>
    <col min="1" max="1" width="0.333333333333333" style="1" customWidth="1"/>
    <col min="2" max="2" width="11.3333333333333" style="1" customWidth="1"/>
    <col min="3" max="3" width="11.8333333333333" style="1" customWidth="1"/>
    <col min="4" max="4" width="16.8333333333333" style="1" customWidth="1"/>
    <col min="5" max="5" width="15.6666666666667" style="1" customWidth="1"/>
    <col min="6" max="6" width="11.8333333333333" style="1" customWidth="1"/>
    <col min="7" max="7" width="12.5" style="1" customWidth="1"/>
    <col min="8" max="8" width="11.6666666666667" style="1" customWidth="1"/>
    <col min="9" max="9" width="11.3333333333333" style="1" customWidth="1"/>
    <col min="10" max="10" width="12" style="1" customWidth="1"/>
    <col min="11" max="11" width="11.8333333333333" style="1" customWidth="1"/>
    <col min="12" max="12" width="12.8333333333333" style="1" customWidth="1"/>
    <col min="13" max="13" width="13.3333333333333" style="1" customWidth="1"/>
  </cols>
  <sheetData>
    <row r="1" ht="16.35" customHeight="1" spans="1:2">
      <c r="A1" s="2"/>
      <c r="B1" s="3" t="s">
        <v>147</v>
      </c>
    </row>
    <row r="2" ht="16.35" customHeight="1" spans="2:13">
      <c r="B2" s="61" t="s">
        <v>148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6.35" customHeight="1" spans="2:13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ht="16.35" customHeight="1" spans="2:13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ht="19.55" customHeight="1" spans="2:13">
      <c r="B5" s="5" t="s">
        <v>2</v>
      </c>
      <c r="C5" s="5"/>
      <c r="D5" s="5"/>
      <c r="E5" s="5"/>
      <c r="M5" s="11" t="s">
        <v>3</v>
      </c>
    </row>
    <row r="6" ht="38.8" customHeight="1" spans="2:13">
      <c r="B6" s="62" t="s">
        <v>149</v>
      </c>
      <c r="C6" s="62"/>
      <c r="D6" s="62"/>
      <c r="E6" s="62"/>
      <c r="F6" s="62"/>
      <c r="G6" s="62"/>
      <c r="H6" s="62" t="s">
        <v>31</v>
      </c>
      <c r="I6" s="62"/>
      <c r="J6" s="62"/>
      <c r="K6" s="62"/>
      <c r="L6" s="62"/>
      <c r="M6" s="62"/>
    </row>
    <row r="7" ht="36.2" customHeight="1" spans="2:13">
      <c r="B7" s="62" t="s">
        <v>8</v>
      </c>
      <c r="C7" s="62" t="s">
        <v>150</v>
      </c>
      <c r="D7" s="62" t="s">
        <v>151</v>
      </c>
      <c r="E7" s="62"/>
      <c r="F7" s="62"/>
      <c r="G7" s="62" t="s">
        <v>152</v>
      </c>
      <c r="H7" s="62" t="s">
        <v>8</v>
      </c>
      <c r="I7" s="62" t="s">
        <v>150</v>
      </c>
      <c r="J7" s="62" t="s">
        <v>151</v>
      </c>
      <c r="K7" s="62"/>
      <c r="L7" s="62"/>
      <c r="M7" s="62" t="s">
        <v>152</v>
      </c>
    </row>
    <row r="8" ht="36.2" customHeight="1" spans="2:13">
      <c r="B8" s="62"/>
      <c r="C8" s="62"/>
      <c r="D8" s="62" t="s">
        <v>153</v>
      </c>
      <c r="E8" s="62" t="s">
        <v>154</v>
      </c>
      <c r="F8" s="62" t="s">
        <v>155</v>
      </c>
      <c r="G8" s="62"/>
      <c r="H8" s="62"/>
      <c r="I8" s="62"/>
      <c r="J8" s="62" t="s">
        <v>153</v>
      </c>
      <c r="K8" s="62" t="s">
        <v>154</v>
      </c>
      <c r="L8" s="62" t="s">
        <v>155</v>
      </c>
      <c r="M8" s="62"/>
    </row>
    <row r="9" ht="25.85" customHeight="1" spans="2:13">
      <c r="B9" s="63">
        <v>4.6</v>
      </c>
      <c r="C9" s="63">
        <v>0</v>
      </c>
      <c r="D9" s="63">
        <v>3.6</v>
      </c>
      <c r="E9" s="63">
        <v>0</v>
      </c>
      <c r="F9" s="63">
        <v>3.6</v>
      </c>
      <c r="G9" s="63">
        <v>1</v>
      </c>
      <c r="H9" s="64">
        <v>4.6</v>
      </c>
      <c r="I9" s="64">
        <v>0</v>
      </c>
      <c r="J9" s="63">
        <v>3.6</v>
      </c>
      <c r="K9" s="63">
        <v>0</v>
      </c>
      <c r="L9" s="63">
        <v>3.6</v>
      </c>
      <c r="M9" s="64">
        <v>1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workbookViewId="0">
      <selection activeCell="A1" sqref="A1"/>
    </sheetView>
  </sheetViews>
  <sheetFormatPr defaultColWidth="10" defaultRowHeight="13.5" customHeight="1" outlineLevelCol="5"/>
  <cols>
    <col min="1" max="1" width="0.333333333333333" style="1" customWidth="1"/>
    <col min="2" max="2" width="11.3333333333333" style="1" customWidth="1"/>
    <col min="3" max="3" width="46.1666666666667" style="1" customWidth="1"/>
    <col min="4" max="4" width="15.3333333333333" style="1" customWidth="1"/>
    <col min="5" max="5" width="14.8333333333333" style="1" customWidth="1"/>
    <col min="6" max="6" width="15.3333333333333" style="1" customWidth="1"/>
  </cols>
  <sheetData>
    <row r="1" ht="16.35" customHeight="1" spans="1:6">
      <c r="A1" s="2"/>
      <c r="B1" s="53" t="s">
        <v>156</v>
      </c>
      <c r="C1" s="51"/>
      <c r="D1" s="51"/>
      <c r="E1" s="51"/>
      <c r="F1" s="51"/>
    </row>
    <row r="2" ht="25" customHeight="1" spans="2:6">
      <c r="B2" s="54" t="s">
        <v>157</v>
      </c>
      <c r="C2" s="54"/>
      <c r="D2" s="54"/>
      <c r="E2" s="54"/>
      <c r="F2" s="54"/>
    </row>
    <row r="3" ht="26.7" customHeight="1" spans="2:6">
      <c r="B3" s="54"/>
      <c r="C3" s="54"/>
      <c r="D3" s="54"/>
      <c r="E3" s="54"/>
      <c r="F3" s="54"/>
    </row>
    <row r="4" ht="16.35" customHeight="1" spans="2:6">
      <c r="B4" s="51"/>
      <c r="C4" s="51"/>
      <c r="D4" s="51"/>
      <c r="E4" s="51"/>
      <c r="F4" s="51"/>
    </row>
    <row r="5" ht="19.55" customHeight="1" spans="2:6">
      <c r="B5" s="5" t="s">
        <v>2</v>
      </c>
      <c r="C5" s="5"/>
      <c r="D5" s="51"/>
      <c r="E5" s="51"/>
      <c r="F5" s="11" t="s">
        <v>3</v>
      </c>
    </row>
    <row r="6" ht="33.6" customHeight="1" spans="2:6">
      <c r="B6" s="55" t="s">
        <v>32</v>
      </c>
      <c r="C6" s="55" t="s">
        <v>33</v>
      </c>
      <c r="D6" s="55" t="s">
        <v>158</v>
      </c>
      <c r="E6" s="55"/>
      <c r="F6" s="55"/>
    </row>
    <row r="7" ht="31.05" customHeight="1" spans="2:6">
      <c r="B7" s="55"/>
      <c r="C7" s="55"/>
      <c r="D7" s="55" t="s">
        <v>34</v>
      </c>
      <c r="E7" s="55" t="s">
        <v>35</v>
      </c>
      <c r="F7" s="55" t="s">
        <v>36</v>
      </c>
    </row>
    <row r="8" ht="20.7" customHeight="1" spans="2:6">
      <c r="B8" s="56" t="s">
        <v>8</v>
      </c>
      <c r="C8" s="56"/>
      <c r="D8" s="8"/>
      <c r="E8" s="8"/>
      <c r="F8" s="8"/>
    </row>
    <row r="9" ht="16.35" customHeight="1" spans="2:6">
      <c r="B9" s="57"/>
      <c r="C9" s="58"/>
      <c r="D9" s="10"/>
      <c r="E9" s="10"/>
      <c r="F9" s="10"/>
    </row>
    <row r="10" ht="16.35" customHeight="1" spans="2:6">
      <c r="B10" s="59" t="s">
        <v>159</v>
      </c>
      <c r="C10" s="60" t="s">
        <v>159</v>
      </c>
      <c r="D10" s="10"/>
      <c r="E10" s="10"/>
      <c r="F10" s="10"/>
    </row>
    <row r="11" ht="16.35" customHeight="1" spans="2:6">
      <c r="B11" s="59" t="s">
        <v>160</v>
      </c>
      <c r="C11" s="60" t="s">
        <v>160</v>
      </c>
      <c r="D11" s="10"/>
      <c r="E11" s="10"/>
      <c r="F11" s="10"/>
    </row>
  </sheetData>
  <mergeCells count="6">
    <mergeCell ref="B5:C5"/>
    <mergeCell ref="D6:F6"/>
    <mergeCell ref="B8:C8"/>
    <mergeCell ref="B6:B7"/>
    <mergeCell ref="C6:C7"/>
    <mergeCell ref="B2:F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7"/>
  <sheetViews>
    <sheetView workbookViewId="0">
      <selection activeCell="A1" sqref="A1"/>
    </sheetView>
  </sheetViews>
  <sheetFormatPr defaultColWidth="10" defaultRowHeight="13.5" customHeight="1" outlineLevelCol="5"/>
  <cols>
    <col min="1" max="1" width="0.833333333333333" style="1" customWidth="1"/>
    <col min="2" max="2" width="0.166666666666667" style="1" customWidth="1"/>
    <col min="3" max="3" width="25.6666666666667" style="1" customWidth="1"/>
    <col min="4" max="4" width="16.8333333333333" style="1" customWidth="1"/>
    <col min="5" max="5" width="26.6666666666667" style="1" customWidth="1"/>
    <col min="6" max="6" width="17.3333333333333" style="1" customWidth="1"/>
    <col min="7" max="8" width="9.83333333333333" style="1" customWidth="1"/>
  </cols>
  <sheetData>
    <row r="1" ht="16.35" customHeight="1" spans="1:3">
      <c r="A1" s="2"/>
      <c r="C1" s="3" t="s">
        <v>161</v>
      </c>
    </row>
    <row r="2" ht="16.35" customHeight="1" spans="3:6">
      <c r="C2" s="46" t="s">
        <v>162</v>
      </c>
      <c r="D2" s="46"/>
      <c r="E2" s="46"/>
      <c r="F2" s="46"/>
    </row>
    <row r="3" ht="16.35" customHeight="1" spans="3:6">
      <c r="C3" s="46"/>
      <c r="D3" s="46"/>
      <c r="E3" s="46"/>
      <c r="F3" s="46"/>
    </row>
    <row r="4" ht="16.35" customHeight="1"/>
    <row r="5" ht="22.8" customHeight="1" spans="3:6">
      <c r="C5" s="5" t="s">
        <v>2</v>
      </c>
      <c r="D5" s="5"/>
      <c r="E5" s="5"/>
      <c r="F5" s="47" t="s">
        <v>3</v>
      </c>
    </row>
    <row r="6" ht="34.5" customHeight="1" spans="3:6">
      <c r="C6" s="48" t="s">
        <v>4</v>
      </c>
      <c r="D6" s="48"/>
      <c r="E6" s="48" t="s">
        <v>5</v>
      </c>
      <c r="F6" s="48"/>
    </row>
    <row r="7" ht="32.75" customHeight="1" spans="3:6">
      <c r="C7" s="48" t="s">
        <v>6</v>
      </c>
      <c r="D7" s="48" t="s">
        <v>7</v>
      </c>
      <c r="E7" s="48" t="s">
        <v>6</v>
      </c>
      <c r="F7" s="48" t="s">
        <v>7</v>
      </c>
    </row>
    <row r="8" ht="25" customHeight="1" spans="3:6">
      <c r="C8" s="49" t="s">
        <v>8</v>
      </c>
      <c r="D8" s="50">
        <f>D9+D12</f>
        <v>80135.88</v>
      </c>
      <c r="E8" s="49" t="s">
        <v>8</v>
      </c>
      <c r="F8" s="50">
        <v>80135.88</v>
      </c>
    </row>
    <row r="9" ht="20.7" customHeight="1" spans="2:6">
      <c r="B9" s="51" t="s">
        <v>163</v>
      </c>
      <c r="C9" s="52" t="s">
        <v>14</v>
      </c>
      <c r="D9" s="50">
        <f>647.43+69888.45</f>
        <v>70535.88</v>
      </c>
      <c r="E9" s="52" t="s">
        <v>15</v>
      </c>
      <c r="F9" s="50">
        <f>428.23+69888.45+9600</f>
        <v>79916.68</v>
      </c>
    </row>
    <row r="10" ht="20.7" customHeight="1" spans="2:6">
      <c r="B10" s="51"/>
      <c r="C10" s="52" t="s">
        <v>16</v>
      </c>
      <c r="D10" s="50"/>
      <c r="E10" s="52" t="s">
        <v>17</v>
      </c>
      <c r="F10" s="50">
        <v>146.65</v>
      </c>
    </row>
    <row r="11" ht="20.7" customHeight="1" spans="2:6">
      <c r="B11" s="51"/>
      <c r="C11" s="52" t="s">
        <v>18</v>
      </c>
      <c r="D11" s="50"/>
      <c r="E11" s="52" t="s">
        <v>19</v>
      </c>
      <c r="F11" s="50">
        <v>27.15</v>
      </c>
    </row>
    <row r="12" ht="20.7" customHeight="1" spans="2:6">
      <c r="B12" s="51"/>
      <c r="C12" s="52" t="s">
        <v>164</v>
      </c>
      <c r="D12" s="50">
        <v>9600</v>
      </c>
      <c r="E12" s="52" t="s">
        <v>20</v>
      </c>
      <c r="F12" s="50">
        <v>45.4</v>
      </c>
    </row>
    <row r="13" ht="20.7" customHeight="1" spans="2:6">
      <c r="B13" s="51"/>
      <c r="C13" s="52" t="s">
        <v>165</v>
      </c>
      <c r="D13" s="50"/>
      <c r="E13" s="52"/>
      <c r="F13" s="50"/>
    </row>
    <row r="14" ht="20.7" customHeight="1" spans="2:6">
      <c r="B14" s="51"/>
      <c r="C14" s="52" t="s">
        <v>166</v>
      </c>
      <c r="D14" s="50"/>
      <c r="E14" s="52"/>
      <c r="F14" s="50"/>
    </row>
    <row r="15" ht="20.7" customHeight="1" spans="2:6">
      <c r="B15" s="51"/>
      <c r="C15" s="52" t="s">
        <v>167</v>
      </c>
      <c r="D15" s="50"/>
      <c r="E15" s="52"/>
      <c r="F15" s="50"/>
    </row>
    <row r="16" ht="20.7" customHeight="1" spans="2:6">
      <c r="B16" s="51"/>
      <c r="C16" s="52" t="s">
        <v>168</v>
      </c>
      <c r="D16" s="50"/>
      <c r="E16" s="52"/>
      <c r="F16" s="50"/>
    </row>
    <row r="17" ht="20.7" customHeight="1" spans="2:6">
      <c r="B17" s="51"/>
      <c r="C17" s="52" t="s">
        <v>169</v>
      </c>
      <c r="D17" s="50"/>
      <c r="E17" s="52"/>
      <c r="F17" s="50"/>
    </row>
  </sheetData>
  <mergeCells count="4">
    <mergeCell ref="C5:E5"/>
    <mergeCell ref="C6:D6"/>
    <mergeCell ref="E6:F6"/>
    <mergeCell ref="C2:F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31"/>
  <sheetViews>
    <sheetView workbookViewId="0">
      <selection activeCell="A1" sqref="$A1:$XFD1048576"/>
    </sheetView>
  </sheetViews>
  <sheetFormatPr defaultColWidth="10" defaultRowHeight="13.5" customHeight="1"/>
  <cols>
    <col min="1" max="1" width="0.333333333333333" style="12" customWidth="1"/>
    <col min="2" max="2" width="9.66666666666667" style="12" customWidth="1"/>
    <col min="3" max="3" width="30" style="12" customWidth="1"/>
    <col min="4" max="4" width="11.5" style="12" customWidth="1"/>
    <col min="5" max="5" width="9.83333333333333" style="12" customWidth="1"/>
    <col min="6" max="6" width="10.5" style="12" customWidth="1"/>
    <col min="7" max="7" width="11.1666666666667" style="12" customWidth="1"/>
    <col min="8" max="8" width="10.5" style="12" customWidth="1"/>
    <col min="9" max="9" width="10.8333333333333" style="12" customWidth="1"/>
    <col min="10" max="10" width="10.6666666666667" style="12" customWidth="1"/>
    <col min="11" max="11" width="10.5" style="12" customWidth="1"/>
    <col min="12" max="12" width="11.3333333333333" style="12" customWidth="1"/>
    <col min="13" max="13" width="11.5" style="12" customWidth="1"/>
    <col min="14" max="16384" width="10" style="13"/>
  </cols>
  <sheetData>
    <row r="1" ht="16.35" customHeight="1" spans="1:2">
      <c r="A1" s="14"/>
      <c r="B1" s="15" t="s">
        <v>170</v>
      </c>
    </row>
    <row r="2" ht="16.35" customHeight="1" spans="2:13">
      <c r="B2" s="16" t="s">
        <v>171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6.35" customHeight="1" spans="2:1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ht="16.35" customHeight="1"/>
    <row r="5" ht="22.8" customHeight="1" spans="2:13">
      <c r="B5" s="18" t="s">
        <v>2</v>
      </c>
      <c r="C5" s="18"/>
      <c r="D5" s="18"/>
      <c r="E5" s="18"/>
      <c r="F5" s="18"/>
      <c r="G5" s="18"/>
      <c r="M5" s="45" t="s">
        <v>3</v>
      </c>
    </row>
    <row r="6" ht="36.2" customHeight="1" spans="2:13">
      <c r="B6" s="28" t="s">
        <v>172</v>
      </c>
      <c r="C6" s="28"/>
      <c r="D6" s="28" t="s">
        <v>34</v>
      </c>
      <c r="E6" s="29" t="s">
        <v>173</v>
      </c>
      <c r="F6" s="29" t="s">
        <v>174</v>
      </c>
      <c r="G6" s="29" t="s">
        <v>175</v>
      </c>
      <c r="H6" s="29" t="s">
        <v>176</v>
      </c>
      <c r="I6" s="29" t="s">
        <v>177</v>
      </c>
      <c r="J6" s="29" t="s">
        <v>178</v>
      </c>
      <c r="K6" s="29" t="s">
        <v>179</v>
      </c>
      <c r="L6" s="29" t="s">
        <v>180</v>
      </c>
      <c r="M6" s="29" t="s">
        <v>181</v>
      </c>
    </row>
    <row r="7" ht="30.15" customHeight="1" spans="2:13">
      <c r="B7" s="28" t="s">
        <v>84</v>
      </c>
      <c r="C7" s="28" t="s">
        <v>33</v>
      </c>
      <c r="D7" s="28"/>
      <c r="E7" s="29"/>
      <c r="F7" s="29"/>
      <c r="G7" s="29"/>
      <c r="H7" s="29"/>
      <c r="I7" s="29"/>
      <c r="J7" s="29"/>
      <c r="K7" s="29"/>
      <c r="L7" s="29"/>
      <c r="M7" s="29"/>
    </row>
    <row r="8" ht="20.7" customHeight="1" spans="2:13">
      <c r="B8" s="30" t="s">
        <v>8</v>
      </c>
      <c r="C8" s="30"/>
      <c r="D8" s="31">
        <f>D9+D19+D26+D29</f>
        <v>80135.88</v>
      </c>
      <c r="E8" s="31">
        <f>E9+E19+E26+E29</f>
        <v>70535.88</v>
      </c>
      <c r="F8" s="31"/>
      <c r="G8" s="31"/>
      <c r="H8" s="31">
        <v>9600</v>
      </c>
      <c r="I8" s="31"/>
      <c r="J8" s="31"/>
      <c r="K8" s="31"/>
      <c r="L8" s="31"/>
      <c r="M8" s="31"/>
    </row>
    <row r="9" ht="20.7" customHeight="1" spans="2:13">
      <c r="B9" s="32" t="s">
        <v>37</v>
      </c>
      <c r="C9" s="33" t="s">
        <v>15</v>
      </c>
      <c r="D9" s="34">
        <f>428.23+D12+D17</f>
        <v>79916.68</v>
      </c>
      <c r="E9" s="34">
        <f>428.23+E12+E17</f>
        <v>70316.68</v>
      </c>
      <c r="F9" s="34"/>
      <c r="G9" s="34"/>
      <c r="H9" s="34"/>
      <c r="I9" s="34"/>
      <c r="J9" s="34"/>
      <c r="K9" s="34"/>
      <c r="L9" s="34"/>
      <c r="M9" s="34"/>
    </row>
    <row r="10" ht="18.1" customHeight="1" spans="2:13">
      <c r="B10" s="35" t="s">
        <v>182</v>
      </c>
      <c r="C10" s="36" t="s">
        <v>183</v>
      </c>
      <c r="D10" s="37">
        <v>428.23</v>
      </c>
      <c r="E10" s="37">
        <v>428.23</v>
      </c>
      <c r="F10" s="37"/>
      <c r="G10" s="37"/>
      <c r="H10" s="37"/>
      <c r="I10" s="37"/>
      <c r="J10" s="37"/>
      <c r="K10" s="37"/>
      <c r="L10" s="37"/>
      <c r="M10" s="37"/>
    </row>
    <row r="11" ht="19.8" customHeight="1" spans="2:13">
      <c r="B11" s="35" t="s">
        <v>184</v>
      </c>
      <c r="C11" s="38" t="s">
        <v>185</v>
      </c>
      <c r="D11" s="34">
        <v>428.23</v>
      </c>
      <c r="E11" s="34">
        <v>428.23</v>
      </c>
      <c r="F11" s="34"/>
      <c r="G11" s="34"/>
      <c r="H11" s="34"/>
      <c r="I11" s="34"/>
      <c r="J11" s="34"/>
      <c r="K11" s="34"/>
      <c r="L11" s="34"/>
      <c r="M11" s="34"/>
    </row>
    <row r="12" s="12" customFormat="1" ht="17.25" customHeight="1" spans="2:13">
      <c r="B12" s="39" t="s">
        <v>42</v>
      </c>
      <c r="C12" s="40" t="s">
        <v>43</v>
      </c>
      <c r="D12" s="41">
        <f>SUM(D13:D16)</f>
        <v>71478.4</v>
      </c>
      <c r="E12" s="41">
        <v>61878.4</v>
      </c>
      <c r="F12" s="41"/>
      <c r="G12" s="42"/>
      <c r="H12" s="42"/>
      <c r="I12" s="42"/>
      <c r="J12" s="42"/>
      <c r="K12" s="42"/>
      <c r="L12" s="42"/>
      <c r="M12" s="42"/>
    </row>
    <row r="13" s="12" customFormat="1" ht="18.95" customHeight="1" spans="2:13">
      <c r="B13" s="39" t="s">
        <v>44</v>
      </c>
      <c r="C13" s="40" t="s">
        <v>45</v>
      </c>
      <c r="D13" s="41">
        <v>12162.11</v>
      </c>
      <c r="E13" s="41">
        <v>12162.11</v>
      </c>
      <c r="F13" s="41"/>
      <c r="G13" s="42"/>
      <c r="H13" s="42"/>
      <c r="I13" s="42"/>
      <c r="J13" s="42"/>
      <c r="K13" s="42"/>
      <c r="L13" s="42"/>
      <c r="M13" s="42"/>
    </row>
    <row r="14" s="12" customFormat="1" ht="18.95" customHeight="1" spans="2:13">
      <c r="B14" s="39" t="s">
        <v>46</v>
      </c>
      <c r="C14" s="40" t="s">
        <v>47</v>
      </c>
      <c r="D14" s="41">
        <v>26329.29</v>
      </c>
      <c r="E14" s="41">
        <v>26329.29</v>
      </c>
      <c r="F14" s="41"/>
      <c r="G14" s="42"/>
      <c r="H14" s="42"/>
      <c r="I14" s="42"/>
      <c r="J14" s="42"/>
      <c r="K14" s="42"/>
      <c r="L14" s="42"/>
      <c r="M14" s="42"/>
    </row>
    <row r="15" s="12" customFormat="1" ht="18.95" customHeight="1" spans="2:13">
      <c r="B15" s="39" t="s">
        <v>48</v>
      </c>
      <c r="C15" s="40" t="s">
        <v>49</v>
      </c>
      <c r="D15" s="41">
        <v>13132.38</v>
      </c>
      <c r="E15" s="41">
        <v>13132.38</v>
      </c>
      <c r="F15" s="41"/>
      <c r="G15" s="42"/>
      <c r="H15" s="42"/>
      <c r="I15" s="42"/>
      <c r="J15" s="42"/>
      <c r="K15" s="42"/>
      <c r="L15" s="42"/>
      <c r="M15" s="42"/>
    </row>
    <row r="16" s="12" customFormat="1" ht="18.95" customHeight="1" spans="2:13">
      <c r="B16" s="39" t="s">
        <v>50</v>
      </c>
      <c r="C16" s="40" t="s">
        <v>51</v>
      </c>
      <c r="D16" s="41">
        <f>10254.62+H16</f>
        <v>19854.62</v>
      </c>
      <c r="E16" s="41">
        <v>10254.62</v>
      </c>
      <c r="F16" s="41"/>
      <c r="G16" s="42"/>
      <c r="H16" s="41">
        <v>9600</v>
      </c>
      <c r="I16" s="42"/>
      <c r="J16" s="42"/>
      <c r="K16" s="42"/>
      <c r="L16" s="42"/>
      <c r="M16" s="42"/>
    </row>
    <row r="17" s="12" customFormat="1" ht="17.25" customHeight="1" spans="2:13">
      <c r="B17" s="39" t="s">
        <v>52</v>
      </c>
      <c r="C17" s="40" t="s">
        <v>53</v>
      </c>
      <c r="D17" s="41">
        <v>8010.05</v>
      </c>
      <c r="E17" s="41">
        <v>8010.05</v>
      </c>
      <c r="F17" s="41"/>
      <c r="G17" s="42"/>
      <c r="H17" s="42"/>
      <c r="I17" s="42"/>
      <c r="J17" s="42"/>
      <c r="K17" s="42"/>
      <c r="L17" s="42"/>
      <c r="M17" s="42"/>
    </row>
    <row r="18" s="12" customFormat="1" ht="18.95" customHeight="1" spans="2:13">
      <c r="B18" s="39" t="s">
        <v>54</v>
      </c>
      <c r="C18" s="40" t="s">
        <v>55</v>
      </c>
      <c r="D18" s="41">
        <v>8010.05</v>
      </c>
      <c r="E18" s="41">
        <v>8010.05</v>
      </c>
      <c r="F18" s="41"/>
      <c r="G18" s="42"/>
      <c r="H18" s="42"/>
      <c r="I18" s="42"/>
      <c r="J18" s="42"/>
      <c r="K18" s="42"/>
      <c r="L18" s="42"/>
      <c r="M18" s="42"/>
    </row>
    <row r="19" ht="20.7" customHeight="1" spans="2:13">
      <c r="B19" s="32" t="s">
        <v>56</v>
      </c>
      <c r="C19" s="43" t="s">
        <v>17</v>
      </c>
      <c r="D19" s="34">
        <v>146.65</v>
      </c>
      <c r="E19" s="34">
        <v>146.65</v>
      </c>
      <c r="F19" s="34"/>
      <c r="G19" s="34"/>
      <c r="H19" s="34"/>
      <c r="I19" s="34"/>
      <c r="J19" s="34"/>
      <c r="K19" s="34"/>
      <c r="L19" s="34"/>
      <c r="M19" s="34"/>
    </row>
    <row r="20" ht="18.1" customHeight="1" spans="2:13">
      <c r="B20" s="35" t="s">
        <v>186</v>
      </c>
      <c r="C20" s="38" t="s">
        <v>187</v>
      </c>
      <c r="D20" s="34">
        <v>144.06</v>
      </c>
      <c r="E20" s="34">
        <v>144.06</v>
      </c>
      <c r="F20" s="34"/>
      <c r="G20" s="34"/>
      <c r="H20" s="34"/>
      <c r="I20" s="34"/>
      <c r="J20" s="34"/>
      <c r="K20" s="34"/>
      <c r="L20" s="34"/>
      <c r="M20" s="34"/>
    </row>
    <row r="21" ht="19.8" customHeight="1" spans="2:13">
      <c r="B21" s="35" t="s">
        <v>188</v>
      </c>
      <c r="C21" s="38" t="s">
        <v>189</v>
      </c>
      <c r="D21" s="34">
        <v>30.68</v>
      </c>
      <c r="E21" s="34">
        <v>30.68</v>
      </c>
      <c r="F21" s="34"/>
      <c r="G21" s="34"/>
      <c r="H21" s="34"/>
      <c r="I21" s="34"/>
      <c r="J21" s="34"/>
      <c r="K21" s="34"/>
      <c r="L21" s="34"/>
      <c r="M21" s="34"/>
    </row>
    <row r="22" ht="19.8" customHeight="1" spans="2:13">
      <c r="B22" s="35" t="s">
        <v>190</v>
      </c>
      <c r="C22" s="36" t="s">
        <v>191</v>
      </c>
      <c r="D22" s="44">
        <v>85.23</v>
      </c>
      <c r="E22" s="44">
        <v>85.23</v>
      </c>
      <c r="F22" s="44"/>
      <c r="G22" s="44"/>
      <c r="H22" s="44"/>
      <c r="I22" s="44"/>
      <c r="J22" s="44"/>
      <c r="K22" s="44"/>
      <c r="L22" s="44"/>
      <c r="M22" s="44"/>
    </row>
    <row r="23" ht="19.8" customHeight="1" spans="2:13">
      <c r="B23" s="35" t="s">
        <v>192</v>
      </c>
      <c r="C23" s="36" t="s">
        <v>193</v>
      </c>
      <c r="D23" s="34">
        <v>28.15</v>
      </c>
      <c r="E23" s="34">
        <v>28.15</v>
      </c>
      <c r="F23" s="34"/>
      <c r="G23" s="34"/>
      <c r="H23" s="34"/>
      <c r="I23" s="34"/>
      <c r="J23" s="34"/>
      <c r="K23" s="34"/>
      <c r="L23" s="34"/>
      <c r="M23" s="34"/>
    </row>
    <row r="24" ht="18.1" customHeight="1" spans="2:13">
      <c r="B24" s="35" t="s">
        <v>194</v>
      </c>
      <c r="C24" s="36" t="s">
        <v>195</v>
      </c>
      <c r="D24" s="34">
        <v>2.58</v>
      </c>
      <c r="E24" s="34">
        <v>2.58</v>
      </c>
      <c r="F24" s="34"/>
      <c r="G24" s="34"/>
      <c r="H24" s="34"/>
      <c r="I24" s="34"/>
      <c r="J24" s="34"/>
      <c r="K24" s="34"/>
      <c r="L24" s="34"/>
      <c r="M24" s="34"/>
    </row>
    <row r="25" ht="19.8" customHeight="1" spans="2:13">
      <c r="B25" s="35" t="s">
        <v>196</v>
      </c>
      <c r="C25" s="36" t="s">
        <v>197</v>
      </c>
      <c r="D25" s="34">
        <v>2.58</v>
      </c>
      <c r="E25" s="34">
        <v>2.58</v>
      </c>
      <c r="F25" s="34"/>
      <c r="G25" s="34"/>
      <c r="H25" s="34"/>
      <c r="I25" s="34"/>
      <c r="J25" s="34"/>
      <c r="K25" s="34"/>
      <c r="L25" s="34"/>
      <c r="M25" s="34"/>
    </row>
    <row r="26" ht="20.7" customHeight="1" spans="2:13">
      <c r="B26" s="32" t="s">
        <v>69</v>
      </c>
      <c r="C26" s="33" t="s">
        <v>19</v>
      </c>
      <c r="D26" s="34">
        <v>27.15</v>
      </c>
      <c r="E26" s="34">
        <v>27.15</v>
      </c>
      <c r="F26" s="34"/>
      <c r="G26" s="34"/>
      <c r="H26" s="34"/>
      <c r="I26" s="34"/>
      <c r="J26" s="34"/>
      <c r="K26" s="34"/>
      <c r="L26" s="34"/>
      <c r="M26" s="34"/>
    </row>
    <row r="27" ht="18.1" customHeight="1" spans="2:13">
      <c r="B27" s="35" t="s">
        <v>198</v>
      </c>
      <c r="C27" s="36" t="s">
        <v>199</v>
      </c>
      <c r="D27" s="34">
        <v>27.15</v>
      </c>
      <c r="E27" s="34">
        <v>27.15</v>
      </c>
      <c r="F27" s="34"/>
      <c r="G27" s="34"/>
      <c r="H27" s="34"/>
      <c r="I27" s="34"/>
      <c r="J27" s="34"/>
      <c r="K27" s="34"/>
      <c r="L27" s="34"/>
      <c r="M27" s="34"/>
    </row>
    <row r="28" ht="19.8" customHeight="1" spans="2:13">
      <c r="B28" s="35" t="s">
        <v>200</v>
      </c>
      <c r="C28" s="36" t="s">
        <v>201</v>
      </c>
      <c r="D28" s="34">
        <v>27.15</v>
      </c>
      <c r="E28" s="34">
        <v>27.15</v>
      </c>
      <c r="F28" s="34"/>
      <c r="G28" s="34"/>
      <c r="H28" s="34"/>
      <c r="I28" s="34"/>
      <c r="J28" s="34"/>
      <c r="K28" s="34"/>
      <c r="L28" s="34"/>
      <c r="M28" s="34"/>
    </row>
    <row r="29" ht="20.7" customHeight="1" spans="2:13">
      <c r="B29" s="32" t="s">
        <v>74</v>
      </c>
      <c r="C29" s="33" t="s">
        <v>20</v>
      </c>
      <c r="D29" s="34">
        <v>45.4</v>
      </c>
      <c r="E29" s="34">
        <v>45.4</v>
      </c>
      <c r="F29" s="34"/>
      <c r="G29" s="34"/>
      <c r="H29" s="34"/>
      <c r="I29" s="34"/>
      <c r="J29" s="34"/>
      <c r="K29" s="34"/>
      <c r="L29" s="34"/>
      <c r="M29" s="34"/>
    </row>
    <row r="30" ht="18.1" customHeight="1" spans="2:13">
      <c r="B30" s="35" t="s">
        <v>202</v>
      </c>
      <c r="C30" s="36" t="s">
        <v>203</v>
      </c>
      <c r="D30" s="34">
        <v>45.4</v>
      </c>
      <c r="E30" s="34">
        <v>45.4</v>
      </c>
      <c r="F30" s="34"/>
      <c r="G30" s="34"/>
      <c r="H30" s="34"/>
      <c r="I30" s="34"/>
      <c r="J30" s="34"/>
      <c r="K30" s="34"/>
      <c r="L30" s="34"/>
      <c r="M30" s="34"/>
    </row>
    <row r="31" ht="19.8" customHeight="1" spans="2:13">
      <c r="B31" s="35" t="s">
        <v>204</v>
      </c>
      <c r="C31" s="36" t="s">
        <v>205</v>
      </c>
      <c r="D31" s="34">
        <v>45.4</v>
      </c>
      <c r="E31" s="34">
        <v>45.4</v>
      </c>
      <c r="F31" s="34"/>
      <c r="G31" s="34"/>
      <c r="H31" s="34"/>
      <c r="I31" s="34"/>
      <c r="J31" s="34"/>
      <c r="K31" s="34"/>
      <c r="L31" s="34"/>
      <c r="M31" s="34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0"/>
  <sheetViews>
    <sheetView workbookViewId="0">
      <selection activeCell="F12" sqref="F12"/>
    </sheetView>
  </sheetViews>
  <sheetFormatPr defaultColWidth="10" defaultRowHeight="13.5" customHeight="1" outlineLevelCol="5"/>
  <cols>
    <col min="1" max="1" width="0.5" style="12" customWidth="1"/>
    <col min="2" max="2" width="15.8333333333333" style="12" customWidth="1"/>
    <col min="3" max="3" width="28" style="12" customWidth="1"/>
    <col min="4" max="4" width="17.8333333333333" style="12" customWidth="1"/>
    <col min="5" max="5" width="17.3333333333333" style="12" customWidth="1"/>
    <col min="6" max="6" width="15.5" style="12" customWidth="1"/>
    <col min="7" max="16384" width="10" style="13"/>
  </cols>
  <sheetData>
    <row r="1" ht="16.35" customHeight="1" spans="1:2">
      <c r="A1" s="14"/>
      <c r="B1" s="15" t="s">
        <v>206</v>
      </c>
    </row>
    <row r="2" ht="16.35" customHeight="1" spans="2:6">
      <c r="B2" s="16" t="s">
        <v>207</v>
      </c>
      <c r="C2" s="16"/>
      <c r="D2" s="16"/>
      <c r="E2" s="16"/>
      <c r="F2" s="16"/>
    </row>
    <row r="3" ht="16.35" customHeight="1" spans="2:6">
      <c r="B3" s="16"/>
      <c r="C3" s="16"/>
      <c r="D3" s="16"/>
      <c r="E3" s="16"/>
      <c r="F3" s="16"/>
    </row>
    <row r="4" ht="16.35" customHeight="1" spans="2:6">
      <c r="B4" s="17"/>
      <c r="C4" s="17"/>
      <c r="D4" s="17"/>
      <c r="E4" s="17"/>
      <c r="F4" s="17"/>
    </row>
    <row r="5" ht="22.8" customHeight="1" spans="2:6">
      <c r="B5" s="18" t="s">
        <v>2</v>
      </c>
      <c r="C5" s="18"/>
      <c r="D5" s="18"/>
      <c r="E5" s="17"/>
      <c r="F5" s="19" t="s">
        <v>3</v>
      </c>
    </row>
    <row r="6" ht="31.9" customHeight="1" spans="2:6">
      <c r="B6" s="20" t="s">
        <v>84</v>
      </c>
      <c r="C6" s="20" t="s">
        <v>33</v>
      </c>
      <c r="D6" s="20" t="s">
        <v>34</v>
      </c>
      <c r="E6" s="20" t="s">
        <v>208</v>
      </c>
      <c r="F6" s="20" t="s">
        <v>209</v>
      </c>
    </row>
    <row r="7" ht="23.25" customHeight="1" spans="2:6">
      <c r="B7" s="21" t="s">
        <v>8</v>
      </c>
      <c r="C7" s="21"/>
      <c r="D7" s="22">
        <f>647.43+F7</f>
        <v>80135.88</v>
      </c>
      <c r="E7" s="22">
        <v>647.43</v>
      </c>
      <c r="F7" s="22">
        <v>79488.45</v>
      </c>
    </row>
    <row r="8" ht="21.55" customHeight="1" spans="2:6">
      <c r="B8" s="23" t="s">
        <v>37</v>
      </c>
      <c r="C8" s="24" t="s">
        <v>15</v>
      </c>
      <c r="D8" s="25">
        <v>79916.68</v>
      </c>
      <c r="E8" s="25">
        <v>428.23</v>
      </c>
      <c r="F8" s="25">
        <f>F11+F16</f>
        <v>79488.45</v>
      </c>
    </row>
    <row r="9" ht="20.7" customHeight="1" spans="2:6">
      <c r="B9" s="26" t="s">
        <v>210</v>
      </c>
      <c r="C9" s="27" t="s">
        <v>211</v>
      </c>
      <c r="D9" s="25">
        <v>428.23</v>
      </c>
      <c r="E9" s="25">
        <v>428.23</v>
      </c>
      <c r="F9" s="25"/>
    </row>
    <row r="10" ht="20.7" customHeight="1" spans="2:6">
      <c r="B10" s="26" t="s">
        <v>212</v>
      </c>
      <c r="C10" s="27" t="s">
        <v>213</v>
      </c>
      <c r="D10" s="25">
        <v>428.23</v>
      </c>
      <c r="E10" s="25">
        <v>428.23</v>
      </c>
      <c r="F10" s="25"/>
    </row>
    <row r="11" ht="20.7" customHeight="1" spans="2:6">
      <c r="B11" s="26" t="s">
        <v>214</v>
      </c>
      <c r="C11" s="27" t="s">
        <v>215</v>
      </c>
      <c r="D11" s="25">
        <v>71478.4</v>
      </c>
      <c r="E11" s="25"/>
      <c r="F11" s="25">
        <v>71478.4</v>
      </c>
    </row>
    <row r="12" ht="20.7" customHeight="1" spans="2:6">
      <c r="B12" s="26" t="s">
        <v>216</v>
      </c>
      <c r="C12" s="27" t="s">
        <v>217</v>
      </c>
      <c r="D12" s="25">
        <v>12162.11</v>
      </c>
      <c r="E12" s="25"/>
      <c r="F12" s="25">
        <v>12162.11</v>
      </c>
    </row>
    <row r="13" ht="20.7" customHeight="1" spans="2:6">
      <c r="B13" s="26" t="s">
        <v>218</v>
      </c>
      <c r="C13" s="27" t="s">
        <v>219</v>
      </c>
      <c r="D13" s="25">
        <v>26329.29</v>
      </c>
      <c r="E13" s="25"/>
      <c r="F13" s="25">
        <v>26329.29</v>
      </c>
    </row>
    <row r="14" ht="20.7" customHeight="1" spans="2:6">
      <c r="B14" s="26" t="s">
        <v>220</v>
      </c>
      <c r="C14" s="27" t="s">
        <v>221</v>
      </c>
      <c r="D14" s="25">
        <v>13132.38</v>
      </c>
      <c r="E14" s="25"/>
      <c r="F14" s="25">
        <v>13132.38</v>
      </c>
    </row>
    <row r="15" ht="20.7" customHeight="1" spans="2:6">
      <c r="B15" s="26" t="s">
        <v>222</v>
      </c>
      <c r="C15" s="27" t="s">
        <v>223</v>
      </c>
      <c r="D15" s="25">
        <v>19854.62</v>
      </c>
      <c r="E15" s="25"/>
      <c r="F15" s="25">
        <v>19854.62</v>
      </c>
    </row>
    <row r="16" ht="20.7" customHeight="1" spans="2:6">
      <c r="B16" s="26" t="s">
        <v>224</v>
      </c>
      <c r="C16" s="27" t="s">
        <v>225</v>
      </c>
      <c r="D16" s="25">
        <v>8010.05</v>
      </c>
      <c r="E16" s="25"/>
      <c r="F16" s="25">
        <v>8010.05</v>
      </c>
    </row>
    <row r="17" ht="20.7" customHeight="1" spans="2:6">
      <c r="B17" s="26" t="s">
        <v>226</v>
      </c>
      <c r="C17" s="27" t="s">
        <v>227</v>
      </c>
      <c r="D17" s="25">
        <v>8010.05</v>
      </c>
      <c r="E17" s="25"/>
      <c r="F17" s="25">
        <v>8010.05</v>
      </c>
    </row>
    <row r="18" ht="21.55" customHeight="1" spans="2:6">
      <c r="B18" s="23" t="s">
        <v>56</v>
      </c>
      <c r="C18" s="24" t="s">
        <v>17</v>
      </c>
      <c r="D18" s="25">
        <v>146.65</v>
      </c>
      <c r="E18" s="25">
        <v>146.65</v>
      </c>
      <c r="F18" s="25"/>
    </row>
    <row r="19" ht="20.7" customHeight="1" spans="2:6">
      <c r="B19" s="26" t="s">
        <v>228</v>
      </c>
      <c r="C19" s="27" t="s">
        <v>229</v>
      </c>
      <c r="D19" s="25">
        <v>144.06</v>
      </c>
      <c r="E19" s="25">
        <v>144.06</v>
      </c>
      <c r="F19" s="25"/>
    </row>
    <row r="20" ht="20.7" customHeight="1" spans="2:6">
      <c r="B20" s="26" t="s">
        <v>230</v>
      </c>
      <c r="C20" s="27" t="s">
        <v>231</v>
      </c>
      <c r="D20" s="25">
        <v>30.68</v>
      </c>
      <c r="E20" s="25">
        <v>30.68</v>
      </c>
      <c r="F20" s="25"/>
    </row>
    <row r="21" ht="20.7" customHeight="1" spans="2:6">
      <c r="B21" s="26" t="s">
        <v>232</v>
      </c>
      <c r="C21" s="27" t="s">
        <v>233</v>
      </c>
      <c r="D21" s="25">
        <v>85.23</v>
      </c>
      <c r="E21" s="25">
        <v>85.23</v>
      </c>
      <c r="F21" s="25"/>
    </row>
    <row r="22" ht="20.7" customHeight="1" spans="2:6">
      <c r="B22" s="26" t="s">
        <v>234</v>
      </c>
      <c r="C22" s="27" t="s">
        <v>235</v>
      </c>
      <c r="D22" s="25">
        <v>28.15</v>
      </c>
      <c r="E22" s="25">
        <v>28.15</v>
      </c>
      <c r="F22" s="25"/>
    </row>
    <row r="23" ht="20.7" customHeight="1" spans="2:6">
      <c r="B23" s="26" t="s">
        <v>236</v>
      </c>
      <c r="C23" s="27" t="s">
        <v>237</v>
      </c>
      <c r="D23" s="25">
        <v>2.58</v>
      </c>
      <c r="E23" s="25">
        <v>2.58</v>
      </c>
      <c r="F23" s="25"/>
    </row>
    <row r="24" ht="20.7" customHeight="1" spans="2:6">
      <c r="B24" s="26" t="s">
        <v>238</v>
      </c>
      <c r="C24" s="27" t="s">
        <v>239</v>
      </c>
      <c r="D24" s="25">
        <v>2.58</v>
      </c>
      <c r="E24" s="25">
        <v>2.58</v>
      </c>
      <c r="F24" s="25"/>
    </row>
    <row r="25" ht="21.55" customHeight="1" spans="2:6">
      <c r="B25" s="23" t="s">
        <v>69</v>
      </c>
      <c r="C25" s="24" t="s">
        <v>19</v>
      </c>
      <c r="D25" s="25">
        <v>27.15</v>
      </c>
      <c r="E25" s="25">
        <v>27.15</v>
      </c>
      <c r="F25" s="25"/>
    </row>
    <row r="26" ht="20.7" customHeight="1" spans="2:6">
      <c r="B26" s="26" t="s">
        <v>240</v>
      </c>
      <c r="C26" s="27" t="s">
        <v>241</v>
      </c>
      <c r="D26" s="25">
        <v>27.15</v>
      </c>
      <c r="E26" s="25">
        <v>27.15</v>
      </c>
      <c r="F26" s="25"/>
    </row>
    <row r="27" ht="20.7" customHeight="1" spans="2:6">
      <c r="B27" s="26" t="s">
        <v>242</v>
      </c>
      <c r="C27" s="27" t="s">
        <v>243</v>
      </c>
      <c r="D27" s="25">
        <v>27.15</v>
      </c>
      <c r="E27" s="25">
        <v>27.15</v>
      </c>
      <c r="F27" s="25"/>
    </row>
    <row r="28" ht="21.55" customHeight="1" spans="2:6">
      <c r="B28" s="23" t="s">
        <v>74</v>
      </c>
      <c r="C28" s="24" t="s">
        <v>20</v>
      </c>
      <c r="D28" s="25">
        <v>45.4</v>
      </c>
      <c r="E28" s="25">
        <v>45.4</v>
      </c>
      <c r="F28" s="25"/>
    </row>
    <row r="29" ht="20.7" customHeight="1" spans="2:6">
      <c r="B29" s="26" t="s">
        <v>244</v>
      </c>
      <c r="C29" s="27" t="s">
        <v>245</v>
      </c>
      <c r="D29" s="25">
        <v>45.4</v>
      </c>
      <c r="E29" s="25">
        <v>45.4</v>
      </c>
      <c r="F29" s="25"/>
    </row>
    <row r="30" ht="20.7" customHeight="1" spans="2:6">
      <c r="B30" s="26" t="s">
        <v>246</v>
      </c>
      <c r="C30" s="27" t="s">
        <v>247</v>
      </c>
      <c r="D30" s="25">
        <v>45.4</v>
      </c>
      <c r="E30" s="25">
        <v>45.4</v>
      </c>
      <c r="F30" s="25"/>
    </row>
  </sheetData>
  <mergeCells count="3">
    <mergeCell ref="B5:D5"/>
    <mergeCell ref="B7:C7"/>
    <mergeCell ref="B2:F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9"/>
  <sheetViews>
    <sheetView tabSelected="1" workbookViewId="0">
      <selection activeCell="H27" sqref="H27"/>
    </sheetView>
  </sheetViews>
  <sheetFormatPr defaultColWidth="10" defaultRowHeight="13.5" customHeight="1"/>
  <cols>
    <col min="1" max="1" width="0.333333333333333" style="1" customWidth="1"/>
    <col min="2" max="2" width="9.16666666666667" style="1" customWidth="1"/>
    <col min="3" max="3" width="12" style="1" customWidth="1"/>
    <col min="4" max="4" width="11.3333333333333" style="1" customWidth="1"/>
    <col min="5" max="5" width="11" style="1" customWidth="1"/>
    <col min="6" max="6" width="12.1666666666667" style="1" customWidth="1"/>
    <col min="7" max="7" width="12.6666666666667" style="1" customWidth="1"/>
    <col min="8" max="8" width="11.3333333333333" style="1" customWidth="1"/>
    <col min="9" max="9" width="11" style="1" customWidth="1"/>
    <col min="10" max="10" width="11.1666666666667" style="1" customWidth="1"/>
    <col min="11" max="11" width="12.3333333333333" style="1" customWidth="1"/>
    <col min="12" max="13" width="11.8333333333333" style="1" customWidth="1"/>
  </cols>
  <sheetData>
    <row r="1" ht="17.25" customHeight="1" spans="1:13">
      <c r="A1" s="2"/>
      <c r="B1" s="3" t="s">
        <v>248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35" customHeight="1" spans="2:13">
      <c r="B2" s="4" t="s">
        <v>249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6.35" customHeight="1" spans="2:1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6.35" customHeight="1" spans="2:1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22.8" customHeight="1" spans="2:13">
      <c r="B5" s="5" t="s">
        <v>2</v>
      </c>
      <c r="C5" s="5"/>
      <c r="D5" s="5"/>
      <c r="E5" s="5"/>
      <c r="F5" s="5"/>
      <c r="G5" s="5"/>
      <c r="H5" s="5"/>
      <c r="I5" s="2"/>
      <c r="J5" s="2"/>
      <c r="K5" s="2"/>
      <c r="L5" s="2"/>
      <c r="M5" s="11" t="s">
        <v>3</v>
      </c>
    </row>
    <row r="6" ht="65.55" customHeight="1" spans="2:13">
      <c r="B6" s="6" t="s">
        <v>250</v>
      </c>
      <c r="C6" s="6" t="s">
        <v>6</v>
      </c>
      <c r="D6" s="6" t="s">
        <v>34</v>
      </c>
      <c r="E6" s="6" t="s">
        <v>173</v>
      </c>
      <c r="F6" s="6" t="s">
        <v>174</v>
      </c>
      <c r="G6" s="6" t="s">
        <v>175</v>
      </c>
      <c r="H6" s="6" t="s">
        <v>176</v>
      </c>
      <c r="I6" s="6" t="s">
        <v>177</v>
      </c>
      <c r="J6" s="6" t="s">
        <v>178</v>
      </c>
      <c r="K6" s="6" t="s">
        <v>179</v>
      </c>
      <c r="L6" s="6" t="s">
        <v>180</v>
      </c>
      <c r="M6" s="6" t="s">
        <v>181</v>
      </c>
    </row>
    <row r="7" ht="23.25" customHeight="1" spans="2:13">
      <c r="B7" s="7" t="s">
        <v>8</v>
      </c>
      <c r="C7" s="7"/>
      <c r="D7" s="8">
        <f>D8+D9</f>
        <v>5255.73</v>
      </c>
      <c r="E7" s="8">
        <f>E8+E9</f>
        <v>5255.73</v>
      </c>
      <c r="F7" s="8"/>
      <c r="G7" s="8"/>
      <c r="H7" s="8"/>
      <c r="I7" s="8"/>
      <c r="J7" s="8"/>
      <c r="K7" s="8"/>
      <c r="L7" s="8"/>
      <c r="M7" s="8"/>
    </row>
    <row r="8" ht="21.55" customHeight="1" spans="2:13">
      <c r="B8" s="9" t="s">
        <v>251</v>
      </c>
      <c r="C8" s="9" t="s">
        <v>252</v>
      </c>
      <c r="D8" s="10">
        <v>5051.19</v>
      </c>
      <c r="E8" s="10">
        <v>5051.19</v>
      </c>
      <c r="F8" s="10"/>
      <c r="G8" s="10"/>
      <c r="H8" s="10"/>
      <c r="I8" s="10"/>
      <c r="J8" s="10"/>
      <c r="K8" s="10"/>
      <c r="L8" s="10"/>
      <c r="M8" s="10"/>
    </row>
    <row r="9" ht="21.55" customHeight="1" spans="2:13">
      <c r="B9" s="9" t="s">
        <v>253</v>
      </c>
      <c r="C9" s="9" t="s">
        <v>254</v>
      </c>
      <c r="D9" s="10">
        <v>204.54</v>
      </c>
      <c r="E9" s="10">
        <v>204.54</v>
      </c>
      <c r="F9" s="10"/>
      <c r="G9" s="10"/>
      <c r="H9" s="10"/>
      <c r="I9" s="10"/>
      <c r="J9" s="10"/>
      <c r="K9" s="10"/>
      <c r="L9" s="10"/>
      <c r="M9" s="10"/>
    </row>
  </sheetData>
  <mergeCells count="3">
    <mergeCell ref="B5:H5"/>
    <mergeCell ref="B7:C7"/>
    <mergeCell ref="B2:M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L…y</cp:lastModifiedBy>
  <dcterms:created xsi:type="dcterms:W3CDTF">2006-09-16T00:00:00Z</dcterms:created>
  <dcterms:modified xsi:type="dcterms:W3CDTF">2023-02-15T03:52:22Z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5C5657891DE848228B0376BE8D277D42</vt:lpwstr>
  </property>
  <property fmtid="{D5CDD505-2E9C-101B-9397-08002B2CF9AE}" pid="3" name="KSOProductBuildVer">
    <vt:lpwstr>2052-11.1.0.13703</vt:lpwstr>
  </property>
</Properties>
</file>